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320" windowHeight="7545" tabRatio="925"/>
  </bookViews>
  <sheets>
    <sheet name="brd" sheetId="10" r:id="rId1"/>
    <sheet name="Feuil1" sheetId="11" r:id="rId2"/>
  </sheets>
  <definedNames>
    <definedName name="_xlnm.Print_Area" localSheetId="0">brd!$A$1:$F$150</definedName>
  </definedNames>
  <calcPr calcId="125725"/>
  <fileRecoveryPr autoRecover="0"/>
</workbook>
</file>

<file path=xl/calcChain.xml><?xml version="1.0" encoding="utf-8"?>
<calcChain xmlns="http://schemas.openxmlformats.org/spreadsheetml/2006/main">
  <c r="F147" i="10"/>
  <c r="C131" l="1"/>
  <c r="D11"/>
  <c r="F148" l="1"/>
  <c r="F149" s="1"/>
  <c r="F150" s="1"/>
</calcChain>
</file>

<file path=xl/sharedStrings.xml><?xml version="1.0" encoding="utf-8"?>
<sst xmlns="http://schemas.openxmlformats.org/spreadsheetml/2006/main" count="358" uniqueCount="232">
  <si>
    <t>ml</t>
  </si>
  <si>
    <t>m²</t>
  </si>
  <si>
    <t>U</t>
  </si>
  <si>
    <t>TOTAL GENERAL TTC</t>
  </si>
  <si>
    <t>QUANTITE</t>
  </si>
  <si>
    <t xml:space="preserve">                        BORDEREAU DES PRIX - DETAIL ESTIMATIF </t>
  </si>
  <si>
    <t>N°</t>
  </si>
  <si>
    <t>DÉSIGNATION DES OUVRAGES</t>
  </si>
  <si>
    <t xml:space="preserve"> PRIX UNITAIRE EN DH ( H TVA )</t>
  </si>
  <si>
    <t>PRIX TOTAL</t>
  </si>
  <si>
    <t>EN CHIFFRE</t>
  </si>
  <si>
    <t>A - GROS ŒUVRE</t>
  </si>
  <si>
    <t>A1</t>
  </si>
  <si>
    <t>Démolition des ouvrage existants y/c evacuation à la decharge public</t>
  </si>
  <si>
    <t>F</t>
  </si>
  <si>
    <t xml:space="preserve"> I - TERRASSEMENT - TRAVAUX PRELIMINAIRES</t>
  </si>
  <si>
    <t>A2</t>
  </si>
  <si>
    <t xml:space="preserve"> - Fouilles en pleine masse dans tout terrain </t>
  </si>
  <si>
    <r>
      <t>m</t>
    </r>
    <r>
      <rPr>
        <vertAlign val="superscript"/>
        <sz val="9"/>
        <rFont val="Calibri"/>
        <family val="2"/>
      </rPr>
      <t>3</t>
    </r>
  </si>
  <si>
    <t>A3</t>
  </si>
  <si>
    <t xml:space="preserve"> - Fouilles en tranchées ou en puits</t>
  </si>
  <si>
    <t>A4</t>
  </si>
  <si>
    <t xml:space="preserve"> - Apport de tout venant seleccionnée et compactée</t>
  </si>
  <si>
    <t>A5</t>
  </si>
  <si>
    <t xml:space="preserve"> - Mise en remblais ou évacuation</t>
  </si>
  <si>
    <t xml:space="preserve"> II - MACONNERIE EN FONDATION</t>
  </si>
  <si>
    <t>A6</t>
  </si>
  <si>
    <t xml:space="preserve"> - Béton de propreté</t>
  </si>
  <si>
    <t>A7</t>
  </si>
  <si>
    <t xml:space="preserve"> - Gros béton</t>
  </si>
  <si>
    <t xml:space="preserve"> III - DALLAGES ET FORMES</t>
  </si>
  <si>
    <t>A13</t>
  </si>
  <si>
    <t xml:space="preserve"> - Hérisson en pierres sèches</t>
  </si>
  <si>
    <t>A14</t>
  </si>
  <si>
    <t xml:space="preserve"> - Forme en béton  y/c aciers</t>
  </si>
  <si>
    <t xml:space="preserve"> IV - BETON ARME EN FONDATION</t>
  </si>
  <si>
    <t>A15</t>
  </si>
  <si>
    <t xml:space="preserve"> - Béton armé en fondations pour tous ouvrage</t>
  </si>
  <si>
    <t>A16</t>
  </si>
  <si>
    <t xml:space="preserve"> - Armatures pour béton armé en fondations</t>
  </si>
  <si>
    <t>Kg</t>
  </si>
  <si>
    <t xml:space="preserve"> V - BETON ARME EN ELEVATION</t>
  </si>
  <si>
    <t>A17</t>
  </si>
  <si>
    <t>A19</t>
  </si>
  <si>
    <t xml:space="preserve"> - Armatures pour béton armé en élévation</t>
  </si>
  <si>
    <t xml:space="preserve"> VI - MACONNERIE EN ELEVATION - ENDUITS</t>
  </si>
  <si>
    <t>A20</t>
  </si>
  <si>
    <t xml:space="preserve"> - Double cloisons en briques creuses 2 x 6 trous</t>
  </si>
  <si>
    <t>A21</t>
  </si>
  <si>
    <t xml:space="preserve"> - Cloisons en briques creuses 6 trous</t>
  </si>
  <si>
    <t xml:space="preserve"> - Enduits extérieurs au mortier bâtard</t>
  </si>
  <si>
    <t xml:space="preserve"> - Enduits intérieurs au mortier de ciment sur murs et plafonds</t>
  </si>
  <si>
    <t>TOTAL - A - GROS OEUVRE</t>
  </si>
  <si>
    <t xml:space="preserve"> - Forme de pente et chape de lissage</t>
  </si>
  <si>
    <t xml:space="preserve"> -Fourniture et pose de gargouille avec crapaudines</t>
  </si>
  <si>
    <t>E1</t>
  </si>
  <si>
    <t>E2</t>
  </si>
  <si>
    <t>E3</t>
  </si>
  <si>
    <t>E4</t>
  </si>
  <si>
    <t>ML</t>
  </si>
  <si>
    <t>Peinture vinylique sur murs et plafonds, enduits ou béton</t>
  </si>
  <si>
    <t>M²</t>
  </si>
  <si>
    <t>peinture sur menuiserie bois</t>
  </si>
  <si>
    <t xml:space="preserve">peinture laquée sur ferronnerie  </t>
  </si>
  <si>
    <t>Chemin piéton en béton imprimé</t>
  </si>
  <si>
    <t>Bordurette jardinière</t>
  </si>
  <si>
    <t>Bordure T3</t>
  </si>
  <si>
    <t>Tout venant GNF</t>
  </si>
  <si>
    <t>M3</t>
  </si>
  <si>
    <t>Tout venant GNA</t>
  </si>
  <si>
    <t>Ml</t>
  </si>
  <si>
    <t>Buse en PVC DN 250</t>
  </si>
  <si>
    <t>Buse en PVC DN 315</t>
  </si>
  <si>
    <t>Buse en PVC DN 400</t>
  </si>
  <si>
    <t>Regard de visite 80x80</t>
  </si>
  <si>
    <t>Regard à grille 80x80</t>
  </si>
  <si>
    <t>Caniveau y/c grille en fonte ductile</t>
  </si>
  <si>
    <t>Drainnage périphèrique</t>
  </si>
  <si>
    <t>TOTAL H TVA</t>
  </si>
  <si>
    <t>TAUX DE LA TVA (20%)</t>
  </si>
  <si>
    <t xml:space="preserve"> - Complexe d'étanchéité bicouche SBS autoprotégé pour terrasses</t>
  </si>
  <si>
    <t xml:space="preserve"> -Reprise des acrotères y/c façon de nez d'acrotères</t>
  </si>
  <si>
    <t xml:space="preserve"> - Étanchéité multicouche  autoprotégé sur relevé</t>
  </si>
  <si>
    <t xml:space="preserve"> - Décapage du complexe d'étanchéité existant</t>
  </si>
  <si>
    <t xml:space="preserve"> - Maçonnerie en agglos ep 20cm</t>
  </si>
  <si>
    <t xml:space="preserve"> -Traitement des fissures sur murs et plafonds</t>
  </si>
  <si>
    <t xml:space="preserve">CANALISATION EN TUBE PEHD 16bars </t>
  </si>
  <si>
    <t>a</t>
  </si>
  <si>
    <t>DN 90</t>
  </si>
  <si>
    <t>b</t>
  </si>
  <si>
    <t>DN 75</t>
  </si>
  <si>
    <t>c</t>
  </si>
  <si>
    <t>DN 50</t>
  </si>
  <si>
    <t>d</t>
  </si>
  <si>
    <t>DN 40</t>
  </si>
  <si>
    <t>e</t>
  </si>
  <si>
    <t>DN 32</t>
  </si>
  <si>
    <t>f</t>
  </si>
  <si>
    <t>DN 25</t>
  </si>
  <si>
    <t>g</t>
  </si>
  <si>
    <t>DN 20</t>
  </si>
  <si>
    <t xml:space="preserve"> VANNES D'ARRET SOUS REGARD </t>
  </si>
  <si>
    <t>E</t>
  </si>
  <si>
    <t>G1</t>
  </si>
  <si>
    <t>G2</t>
  </si>
  <si>
    <t>TUBE  POLYEPROPYLENE PPR PN20</t>
  </si>
  <si>
    <r>
      <t xml:space="preserve">a/ PPR PN20 </t>
    </r>
    <r>
      <rPr>
        <sz val="9"/>
        <rFont val="Calibri"/>
        <family val="2"/>
      </rPr>
      <t>ɸ20</t>
    </r>
  </si>
  <si>
    <r>
      <t xml:space="preserve">b/ PPR PN20 </t>
    </r>
    <r>
      <rPr>
        <sz val="9"/>
        <rFont val="Calibri"/>
        <family val="2"/>
      </rPr>
      <t>ɸ25</t>
    </r>
  </si>
  <si>
    <r>
      <t xml:space="preserve">c/ PPR PN20 </t>
    </r>
    <r>
      <rPr>
        <sz val="9"/>
        <rFont val="Calibri"/>
        <family val="2"/>
      </rPr>
      <t>ɸ32</t>
    </r>
  </si>
  <si>
    <r>
      <t xml:space="preserve">d/ PPR PN20 </t>
    </r>
    <r>
      <rPr>
        <sz val="9"/>
        <rFont val="Calibri"/>
        <family val="2"/>
      </rPr>
      <t>ɸ75</t>
    </r>
  </si>
  <si>
    <t>G3</t>
  </si>
  <si>
    <t>ROBINET D'ISOLEMENT</t>
  </si>
  <si>
    <t>a/ DN 75</t>
  </si>
  <si>
    <t>b/ DN 25</t>
  </si>
  <si>
    <t>G4</t>
  </si>
  <si>
    <t>G5</t>
  </si>
  <si>
    <t>APPAREILS SANITAIRES</t>
  </si>
  <si>
    <t>CHUTES ET COLLECTEURS TUBE EN PVC:</t>
  </si>
  <si>
    <t>a/PVC Ø 40/50</t>
  </si>
  <si>
    <t>CHUTES  EN FONTE:</t>
  </si>
  <si>
    <t>a/W-C à la turque</t>
  </si>
  <si>
    <t>b/W-C à la anglaise</t>
  </si>
  <si>
    <t>c/LAVABO A VASQUE</t>
  </si>
  <si>
    <t>d/MIROIR DE LAVABO</t>
  </si>
  <si>
    <t>e/ PORTE PAPIER HYGIÉNIQUE</t>
  </si>
  <si>
    <t>Câble Aluminium de la série U1000ARO2V :</t>
  </si>
  <si>
    <t>Câble de 1x240 mm²</t>
  </si>
  <si>
    <t>Câble de 1x185 mm²</t>
  </si>
  <si>
    <t>Câble de 1x150 mm²</t>
  </si>
  <si>
    <t>Câble de 1x120 mm²</t>
  </si>
  <si>
    <t>Câble de 1x95 mm²</t>
  </si>
  <si>
    <t>Protections</t>
  </si>
  <si>
    <t>disjoncteu NS250NTM250D</t>
  </si>
  <si>
    <t>u</t>
  </si>
  <si>
    <t>disjoncteur NS250NTM200D</t>
  </si>
  <si>
    <t xml:space="preserve">interrupteursectionneur Interpact INS250- 250 A </t>
  </si>
  <si>
    <t xml:space="preserve"> Interrupteur sectionneur Interpact INS250-200 A </t>
  </si>
  <si>
    <t>Tranchées extérieures et regards</t>
  </si>
  <si>
    <t>Tranchées :</t>
  </si>
  <si>
    <t>a.1</t>
  </si>
  <si>
    <t>Tranchée 1x1m</t>
  </si>
  <si>
    <t>m3</t>
  </si>
  <si>
    <t>a.2</t>
  </si>
  <si>
    <t>Tranchée 0,8x1m</t>
  </si>
  <si>
    <t>a.3</t>
  </si>
  <si>
    <t>Tranchée 0.5x0,8m</t>
  </si>
  <si>
    <t>Regards :</t>
  </si>
  <si>
    <t>b.1</t>
  </si>
  <si>
    <t>Regard 1x1m avec couvercle beton</t>
  </si>
  <si>
    <t>b.2</t>
  </si>
  <si>
    <t>Regard 0,8x1m avec couvercle beton</t>
  </si>
  <si>
    <t>b.3</t>
  </si>
  <si>
    <t>Regard 0,5x0,8m avec couvercle beton</t>
  </si>
  <si>
    <t>Chambre de tirage PNS1</t>
  </si>
  <si>
    <t>Tubes :</t>
  </si>
  <si>
    <t>d.1</t>
  </si>
  <si>
    <t>Tube annelé  double parois de diamètre 200</t>
  </si>
  <si>
    <t>d.2</t>
  </si>
  <si>
    <t>Tube annelé  double parois de diamètre 160</t>
  </si>
  <si>
    <t>d.3</t>
  </si>
  <si>
    <t>Tube annelé double parois avec surface intérieure lisse de diamètre  100</t>
  </si>
  <si>
    <t>d.4</t>
  </si>
  <si>
    <t>Tube annelé double parois avec surface intérieure lisse de diamètre  50</t>
  </si>
  <si>
    <t>Telecom</t>
  </si>
  <si>
    <t>Câble fibre optique:</t>
  </si>
  <si>
    <t>Câble fibre optique 24 brins</t>
  </si>
  <si>
    <t>Câble fibre optique 12 brins</t>
  </si>
  <si>
    <t>Câble fibre optique 6 brins</t>
  </si>
  <si>
    <t>Tiroir optique:</t>
  </si>
  <si>
    <t>Tiroir optique  24 ports</t>
  </si>
  <si>
    <t>Tiroir optique  12 ports</t>
  </si>
  <si>
    <t>Tiroir optique  6 ports</t>
  </si>
  <si>
    <t>F1</t>
  </si>
  <si>
    <t>F2</t>
  </si>
  <si>
    <t>F3</t>
  </si>
  <si>
    <t>F4</t>
  </si>
  <si>
    <t xml:space="preserve"> - Trou et scellement divers</t>
  </si>
  <si>
    <t>Panneau de brassage 24 ports Cat 6a</t>
  </si>
  <si>
    <t>B - ETANCHEITE</t>
  </si>
  <si>
    <t>TOTAL - B - ETANCHEITE</t>
  </si>
  <si>
    <t>B1</t>
  </si>
  <si>
    <t>B2</t>
  </si>
  <si>
    <t>B3</t>
  </si>
  <si>
    <t>B4</t>
  </si>
  <si>
    <t>B5</t>
  </si>
  <si>
    <t>B6</t>
  </si>
  <si>
    <t xml:space="preserve">TOTAL - C - MENUISERIE BOIS - ALUMINIUM </t>
  </si>
  <si>
    <t xml:space="preserve"> D-ADUCTION D'EAUX POTABLE -PLOMBERIE SANITAIRES -</t>
  </si>
  <si>
    <t>D1</t>
  </si>
  <si>
    <t>D2</t>
  </si>
  <si>
    <t>D3</t>
  </si>
  <si>
    <t>D4</t>
  </si>
  <si>
    <t>D5</t>
  </si>
  <si>
    <t>D6</t>
  </si>
  <si>
    <t>D7</t>
  </si>
  <si>
    <t>b/PVC Ø 75</t>
  </si>
  <si>
    <t>c/PVC Ø 100/110</t>
  </si>
  <si>
    <t>d/PVC Ø 200</t>
  </si>
  <si>
    <t xml:space="preserve"> E- ELECTRICITE -</t>
  </si>
  <si>
    <t>TOTAL - D -ADUCTION D'EAUX POTABLE -PLOMBERIE SANITAIRES -</t>
  </si>
  <si>
    <t xml:space="preserve">TOTAL - E- ELECTRICITE </t>
  </si>
  <si>
    <t xml:space="preserve">F - PEINTURE </t>
  </si>
  <si>
    <t xml:space="preserve"> G-AMENAGEMENT EXTERIEURS</t>
  </si>
  <si>
    <t>A8</t>
  </si>
  <si>
    <t>A9</t>
  </si>
  <si>
    <t>A10</t>
  </si>
  <si>
    <t>A11</t>
  </si>
  <si>
    <t>A12</t>
  </si>
  <si>
    <t xml:space="preserve"> - Béton armé en élévation pour tous ouvrages</t>
  </si>
  <si>
    <t>A18</t>
  </si>
  <si>
    <t xml:space="preserve"> a-Traitement de joints de dilatation à l’intérieur </t>
  </si>
  <si>
    <t xml:space="preserve"> b-Traitement de joints de dilatation pour façade </t>
  </si>
  <si>
    <t xml:space="preserve"> - Traitement des joints de dilatation</t>
  </si>
  <si>
    <t xml:space="preserve"> Peinture extralite sur murs extérieurs</t>
  </si>
  <si>
    <t>C - MENUISERIE- ALUMINIUM - MÉTALLIQUE</t>
  </si>
  <si>
    <t xml:space="preserve">Fourniture et pose d'une coupole pour  verrière </t>
  </si>
  <si>
    <t>C1</t>
  </si>
  <si>
    <t>Appel d'Offres 14 /2018</t>
  </si>
  <si>
    <t>H-Assainissement</t>
  </si>
  <si>
    <t>Buse en PVC</t>
  </si>
  <si>
    <t>H1</t>
  </si>
  <si>
    <t>H2</t>
  </si>
  <si>
    <t>H3</t>
  </si>
  <si>
    <t>H4</t>
  </si>
  <si>
    <t>H5</t>
  </si>
  <si>
    <t>H1 a</t>
  </si>
  <si>
    <t>H1 b</t>
  </si>
  <si>
    <t>H1 c</t>
  </si>
  <si>
    <t>FONTE Ø 200</t>
  </si>
  <si>
    <t>TOTAL - F - PEINTURE</t>
  </si>
  <si>
    <t>TOTAL -G - AMENAGEMENT EXTERIEURS</t>
  </si>
  <si>
    <t>TOTAL -H-ASSAINISSEMENT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</si>
</sst>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0.00&quot;    x&quot;"/>
    <numFmt numFmtId="165" formatCode="0&quot;   =&quot;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eneva"/>
    </font>
    <font>
      <sz val="10"/>
      <name val="Courier"/>
      <family val="3"/>
    </font>
    <font>
      <b/>
      <sz val="9"/>
      <name val="Calibri"/>
      <family val="2"/>
    </font>
    <font>
      <sz val="9"/>
      <name val="Calibri"/>
      <family val="2"/>
    </font>
    <font>
      <vertAlign val="superscript"/>
      <sz val="9"/>
      <name val="Calibri"/>
      <family val="2"/>
    </font>
    <font>
      <b/>
      <u/>
      <sz val="9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3" fillId="0" borderId="0"/>
    <xf numFmtId="165" fontId="3" fillId="0" borderId="0"/>
    <xf numFmtId="0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/>
    <xf numFmtId="0" fontId="1" fillId="0" borderId="0"/>
    <xf numFmtId="0" fontId="2" fillId="0" borderId="0"/>
  </cellStyleXfs>
  <cellXfs count="104">
    <xf numFmtId="0" fontId="0" fillId="0" borderId="0" xfId="0"/>
    <xf numFmtId="0" fontId="0" fillId="0" borderId="0" xfId="0"/>
    <xf numFmtId="43" fontId="11" fillId="0" borderId="1" xfId="4" applyFont="1" applyFill="1" applyBorder="1" applyAlignment="1">
      <alignment horizontal="center" wrapText="1"/>
    </xf>
    <xf numFmtId="43" fontId="11" fillId="0" borderId="2" xfId="4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11" fillId="0" borderId="4" xfId="12" applyFont="1" applyFill="1" applyBorder="1" applyAlignment="1">
      <alignment horizontal="left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43" fontId="4" fillId="0" borderId="4" xfId="0" applyNumberFormat="1" applyFont="1" applyFill="1" applyBorder="1" applyAlignment="1" applyProtection="1">
      <alignment horizontal="center" vertical="center"/>
    </xf>
    <xf numFmtId="43" fontId="4" fillId="0" borderId="4" xfId="0" applyNumberFormat="1" applyFont="1" applyFill="1" applyBorder="1" applyAlignment="1" applyProtection="1">
      <alignment horizontal="center"/>
    </xf>
    <xf numFmtId="0" fontId="4" fillId="0" borderId="5" xfId="0" applyNumberFormat="1" applyFont="1" applyFill="1" applyBorder="1" applyAlignment="1" applyProtection="1">
      <alignment horizontal="center"/>
    </xf>
    <xf numFmtId="0" fontId="12" fillId="0" borderId="6" xfId="12" applyFont="1" applyFill="1" applyBorder="1" applyAlignment="1">
      <alignment horizontal="center" vertical="center"/>
    </xf>
    <xf numFmtId="0" fontId="12" fillId="0" borderId="7" xfId="12" applyFont="1" applyFill="1" applyBorder="1" applyAlignment="1">
      <alignment vertical="center"/>
    </xf>
    <xf numFmtId="43" fontId="12" fillId="0" borderId="7" xfId="12" applyNumberFormat="1" applyFont="1" applyFill="1" applyBorder="1" applyAlignment="1">
      <alignment horizontal="center" vertical="center"/>
    </xf>
    <xf numFmtId="43" fontId="5" fillId="0" borderId="7" xfId="9" applyNumberFormat="1" applyFont="1" applyFill="1" applyBorder="1" applyAlignment="1" applyProtection="1">
      <alignment horizontal="center" vertical="center"/>
    </xf>
    <xf numFmtId="43" fontId="12" fillId="0" borderId="7" xfId="4" applyFont="1" applyFill="1" applyBorder="1" applyAlignment="1">
      <alignment horizontal="left" vertical="center"/>
    </xf>
    <xf numFmtId="0" fontId="12" fillId="0" borderId="8" xfId="12" applyFont="1" applyFill="1" applyBorder="1" applyAlignment="1">
      <alignment horizontal="center" vertical="center"/>
    </xf>
    <xf numFmtId="0" fontId="13" fillId="0" borderId="9" xfId="12" applyFont="1" applyFill="1" applyBorder="1" applyAlignment="1">
      <alignment vertical="center"/>
    </xf>
    <xf numFmtId="0" fontId="12" fillId="0" borderId="9" xfId="12" applyFont="1" applyFill="1" applyBorder="1" applyAlignment="1">
      <alignment vertical="center"/>
    </xf>
    <xf numFmtId="43" fontId="12" fillId="0" borderId="9" xfId="4" applyFont="1" applyFill="1" applyBorder="1" applyAlignment="1">
      <alignment horizontal="center" vertical="center"/>
    </xf>
    <xf numFmtId="0" fontId="12" fillId="0" borderId="7" xfId="12" applyFont="1" applyFill="1" applyBorder="1" applyAlignment="1">
      <alignment horizontal="center" vertical="center"/>
    </xf>
    <xf numFmtId="43" fontId="5" fillId="0" borderId="7" xfId="0" applyNumberFormat="1" applyFont="1" applyFill="1" applyBorder="1" applyAlignment="1" applyProtection="1">
      <alignment horizontal="center" vertical="center"/>
    </xf>
    <xf numFmtId="0" fontId="13" fillId="0" borderId="7" xfId="12" applyFont="1" applyFill="1" applyBorder="1" applyAlignment="1">
      <alignment vertical="center"/>
    </xf>
    <xf numFmtId="43" fontId="12" fillId="0" borderId="7" xfId="5" applyFont="1" applyFill="1" applyBorder="1" applyAlignment="1">
      <alignment horizontal="center" vertical="center"/>
    </xf>
    <xf numFmtId="0" fontId="12" fillId="0" borderId="7" xfId="12" applyFont="1" applyFill="1" applyBorder="1" applyAlignment="1">
      <alignment horizontal="center" vertical="center" wrapText="1"/>
    </xf>
    <xf numFmtId="0" fontId="12" fillId="0" borderId="7" xfId="12" applyFont="1" applyFill="1" applyBorder="1" applyAlignment="1">
      <alignment horizontal="left" vertical="center"/>
    </xf>
    <xf numFmtId="0" fontId="12" fillId="0" borderId="10" xfId="12" applyFont="1" applyFill="1" applyBorder="1" applyAlignment="1">
      <alignment horizontal="center" vertical="center"/>
    </xf>
    <xf numFmtId="0" fontId="12" fillId="0" borderId="11" xfId="12" applyFont="1" applyFill="1" applyBorder="1" applyAlignment="1">
      <alignment vertical="center"/>
    </xf>
    <xf numFmtId="0" fontId="12" fillId="0" borderId="11" xfId="12" applyFont="1" applyFill="1" applyBorder="1" applyAlignment="1">
      <alignment horizontal="center" vertical="center"/>
    </xf>
    <xf numFmtId="43" fontId="13" fillId="0" borderId="12" xfId="12" applyNumberFormat="1" applyFont="1" applyFill="1" applyBorder="1" applyAlignment="1">
      <alignment horizontal="center" vertical="center"/>
    </xf>
    <xf numFmtId="0" fontId="13" fillId="0" borderId="13" xfId="12" applyFont="1" applyFill="1" applyBorder="1" applyAlignment="1">
      <alignment vertical="center"/>
    </xf>
    <xf numFmtId="0" fontId="5" fillId="0" borderId="3" xfId="9" applyNumberFormat="1" applyFont="1" applyFill="1" applyBorder="1" applyAlignment="1" applyProtection="1">
      <alignment horizontal="center" vertical="center"/>
    </xf>
    <xf numFmtId="0" fontId="12" fillId="2" borderId="7" xfId="12" applyFont="1" applyFill="1" applyBorder="1" applyAlignment="1">
      <alignment vertical="center"/>
    </xf>
    <xf numFmtId="43" fontId="12" fillId="0" borderId="7" xfId="4" applyFont="1" applyFill="1" applyBorder="1" applyAlignment="1">
      <alignment horizontal="center" vertical="center"/>
    </xf>
    <xf numFmtId="43" fontId="11" fillId="0" borderId="14" xfId="12" applyNumberFormat="1" applyFont="1" applyFill="1" applyBorder="1" applyAlignment="1">
      <alignment vertical="center"/>
    </xf>
    <xf numFmtId="0" fontId="12" fillId="0" borderId="15" xfId="12" applyFont="1" applyFill="1" applyBorder="1" applyAlignment="1">
      <alignment vertical="center"/>
    </xf>
    <xf numFmtId="0" fontId="5" fillId="0" borderId="16" xfId="9" applyNumberFormat="1" applyFont="1" applyFill="1" applyBorder="1" applyAlignment="1" applyProtection="1">
      <alignment horizontal="center" vertical="center"/>
    </xf>
    <xf numFmtId="0" fontId="7" fillId="0" borderId="17" xfId="9" applyNumberFormat="1" applyFont="1" applyFill="1" applyBorder="1" applyAlignment="1" applyProtection="1">
      <alignment vertical="center"/>
    </xf>
    <xf numFmtId="0" fontId="5" fillId="0" borderId="17" xfId="9" applyNumberFormat="1" applyFont="1" applyFill="1" applyBorder="1" applyAlignment="1" applyProtection="1">
      <alignment horizontal="center" vertical="center"/>
    </xf>
    <xf numFmtId="0" fontId="5" fillId="0" borderId="4" xfId="9" applyNumberFormat="1" applyFont="1" applyFill="1" applyBorder="1" applyAlignment="1" applyProtection="1">
      <alignment horizontal="center" vertical="center"/>
    </xf>
    <xf numFmtId="43" fontId="5" fillId="0" borderId="4" xfId="9" applyNumberFormat="1" applyFont="1" applyFill="1" applyBorder="1" applyAlignment="1" applyProtection="1">
      <alignment horizontal="center" vertical="center"/>
    </xf>
    <xf numFmtId="0" fontId="5" fillId="0" borderId="6" xfId="9" applyNumberFormat="1" applyFont="1" applyFill="1" applyBorder="1" applyAlignment="1" applyProtection="1">
      <alignment horizontal="center" vertical="center"/>
    </xf>
    <xf numFmtId="0" fontId="5" fillId="0" borderId="7" xfId="9" applyNumberFormat="1" applyFont="1" applyFill="1" applyBorder="1" applyAlignment="1" applyProtection="1">
      <alignment horizontal="center" vertical="center"/>
    </xf>
    <xf numFmtId="0" fontId="5" fillId="2" borderId="7" xfId="9" applyNumberFormat="1" applyFont="1" applyFill="1" applyBorder="1" applyAlignment="1" applyProtection="1">
      <alignment vertical="center"/>
    </xf>
    <xf numFmtId="0" fontId="7" fillId="2" borderId="7" xfId="9" applyNumberFormat="1" applyFont="1" applyFill="1" applyBorder="1" applyAlignment="1" applyProtection="1">
      <alignment vertical="center"/>
    </xf>
    <xf numFmtId="0" fontId="5" fillId="0" borderId="6" xfId="9" applyNumberFormat="1" applyFont="1" applyFill="1" applyBorder="1" applyAlignment="1" applyProtection="1">
      <alignment vertical="center"/>
    </xf>
    <xf numFmtId="0" fontId="5" fillId="0" borderId="18" xfId="9" applyNumberFormat="1" applyFont="1" applyFill="1" applyBorder="1" applyAlignment="1" applyProtection="1">
      <alignment horizontal="center" vertical="center"/>
    </xf>
    <xf numFmtId="0" fontId="12" fillId="0" borderId="0" xfId="12" applyFont="1" applyFill="1" applyBorder="1" applyAlignment="1">
      <alignment horizontal="center" vertical="center"/>
    </xf>
    <xf numFmtId="0" fontId="7" fillId="0" borderId="4" xfId="9" applyNumberFormat="1" applyFont="1" applyFill="1" applyBorder="1" applyAlignment="1" applyProtection="1">
      <alignment horizontal="left" vertical="center"/>
    </xf>
    <xf numFmtId="43" fontId="12" fillId="0" borderId="15" xfId="12" applyNumberFormat="1" applyFont="1" applyFill="1" applyBorder="1" applyAlignment="1">
      <alignment vertical="center"/>
    </xf>
    <xf numFmtId="0" fontId="12" fillId="0" borderId="18" xfId="12" applyFont="1" applyFill="1" applyBorder="1" applyAlignment="1">
      <alignment horizontal="left" vertical="center"/>
    </xf>
    <xf numFmtId="43" fontId="12" fillId="0" borderId="18" xfId="4" applyFont="1" applyFill="1" applyBorder="1" applyAlignment="1">
      <alignment horizontal="center" vertical="center"/>
    </xf>
    <xf numFmtId="0" fontId="1" fillId="0" borderId="3" xfId="9" applyFill="1" applyBorder="1" applyAlignment="1"/>
    <xf numFmtId="43" fontId="12" fillId="0" borderId="4" xfId="4" applyFont="1" applyFill="1" applyBorder="1" applyAlignment="1">
      <alignment horizontal="center" vertical="center"/>
    </xf>
    <xf numFmtId="0" fontId="12" fillId="0" borderId="5" xfId="12" applyFont="1" applyFill="1" applyBorder="1" applyAlignment="1">
      <alignment vertical="center"/>
    </xf>
    <xf numFmtId="43" fontId="11" fillId="0" borderId="19" xfId="12" applyNumberFormat="1" applyFont="1" applyFill="1" applyBorder="1" applyAlignment="1">
      <alignment vertical="center"/>
    </xf>
    <xf numFmtId="0" fontId="12" fillId="0" borderId="20" xfId="12" applyFont="1" applyFill="1" applyBorder="1" applyAlignment="1">
      <alignment vertical="center"/>
    </xf>
    <xf numFmtId="43" fontId="11" fillId="3" borderId="21" xfId="12" applyNumberFormat="1" applyFont="1" applyFill="1" applyBorder="1" applyAlignment="1">
      <alignment vertical="center"/>
    </xf>
    <xf numFmtId="43" fontId="11" fillId="3" borderId="19" xfId="4" applyFont="1" applyFill="1" applyBorder="1" applyAlignment="1">
      <alignment vertical="center"/>
    </xf>
    <xf numFmtId="43" fontId="11" fillId="3" borderId="22" xfId="12" applyNumberFormat="1" applyFont="1" applyFill="1" applyBorder="1" applyAlignment="1">
      <alignment vertical="center"/>
    </xf>
    <xf numFmtId="0" fontId="1" fillId="0" borderId="7" xfId="8" applyFont="1" applyFill="1" applyBorder="1" applyAlignment="1">
      <alignment horizontal="center" vertical="center"/>
    </xf>
    <xf numFmtId="43" fontId="1" fillId="0" borderId="7" xfId="7" applyFont="1" applyFill="1" applyBorder="1" applyAlignment="1">
      <alignment horizontal="center" vertical="center"/>
    </xf>
    <xf numFmtId="0" fontId="8" fillId="0" borderId="6" xfId="8" applyFont="1" applyFill="1" applyBorder="1" applyAlignment="1">
      <alignment horizontal="center" vertical="center"/>
    </xf>
    <xf numFmtId="0" fontId="1" fillId="0" borderId="6" xfId="8" applyFont="1" applyFill="1" applyBorder="1" applyAlignment="1">
      <alignment horizontal="center" vertical="center"/>
    </xf>
    <xf numFmtId="43" fontId="12" fillId="2" borderId="7" xfId="12" applyNumberFormat="1" applyFont="1" applyFill="1" applyBorder="1" applyAlignment="1">
      <alignment horizontal="center" vertical="center"/>
    </xf>
    <xf numFmtId="0" fontId="12" fillId="0" borderId="7" xfId="12" applyFont="1" applyFill="1" applyBorder="1" applyAlignment="1">
      <alignment vertical="center" wrapText="1"/>
    </xf>
    <xf numFmtId="0" fontId="13" fillId="2" borderId="7" xfId="12" applyFont="1" applyFill="1" applyBorder="1" applyAlignment="1">
      <alignment horizontal="center" vertical="center"/>
    </xf>
    <xf numFmtId="0" fontId="13" fillId="2" borderId="7" xfId="12" applyFont="1" applyFill="1" applyBorder="1" applyAlignment="1">
      <alignment vertical="center"/>
    </xf>
    <xf numFmtId="0" fontId="12" fillId="2" borderId="7" xfId="12" applyFont="1" applyFill="1" applyBorder="1" applyAlignment="1">
      <alignment horizontal="center" vertical="center"/>
    </xf>
    <xf numFmtId="43" fontId="12" fillId="2" borderId="7" xfId="4" applyFont="1" applyFill="1" applyBorder="1" applyAlignment="1">
      <alignment horizontal="center" vertical="center"/>
    </xf>
    <xf numFmtId="43" fontId="12" fillId="2" borderId="15" xfId="12" applyNumberFormat="1" applyFont="1" applyFill="1" applyBorder="1" applyAlignment="1">
      <alignment vertical="center"/>
    </xf>
    <xf numFmtId="0" fontId="0" fillId="2" borderId="0" xfId="0" applyFill="1"/>
    <xf numFmtId="0" fontId="13" fillId="2" borderId="24" xfId="12" applyFont="1" applyFill="1" applyBorder="1" applyAlignment="1">
      <alignment horizontal="center" vertical="center"/>
    </xf>
    <xf numFmtId="0" fontId="12" fillId="2" borderId="6" xfId="12" applyFont="1" applyFill="1" applyBorder="1" applyAlignment="1">
      <alignment horizontal="center" vertical="center"/>
    </xf>
    <xf numFmtId="43" fontId="13" fillId="2" borderId="12" xfId="12" applyNumberFormat="1" applyFont="1" applyFill="1" applyBorder="1" applyAlignment="1">
      <alignment horizontal="center" vertical="center"/>
    </xf>
    <xf numFmtId="43" fontId="13" fillId="0" borderId="13" xfId="12" applyNumberFormat="1" applyFont="1" applyFill="1" applyBorder="1" applyAlignment="1">
      <alignment vertical="center"/>
    </xf>
    <xf numFmtId="0" fontId="5" fillId="0" borderId="31" xfId="9" applyNumberFormat="1" applyFont="1" applyFill="1" applyBorder="1" applyAlignment="1" applyProtection="1">
      <alignment horizontal="center" vertical="center"/>
    </xf>
    <xf numFmtId="43" fontId="5" fillId="0" borderId="9" xfId="9" applyNumberFormat="1" applyFont="1" applyFill="1" applyBorder="1" applyAlignment="1" applyProtection="1">
      <alignment horizontal="center" vertical="center"/>
    </xf>
    <xf numFmtId="43" fontId="12" fillId="0" borderId="9" xfId="12" applyNumberFormat="1" applyFont="1" applyFill="1" applyBorder="1" applyAlignment="1">
      <alignment horizontal="center" vertical="center"/>
    </xf>
    <xf numFmtId="4" fontId="0" fillId="0" borderId="0" xfId="0" applyNumberFormat="1"/>
    <xf numFmtId="0" fontId="7" fillId="0" borderId="9" xfId="9" applyNumberFormat="1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center"/>
    </xf>
    <xf numFmtId="0" fontId="11" fillId="0" borderId="25" xfId="12" applyFont="1" applyFill="1" applyBorder="1" applyAlignment="1">
      <alignment horizontal="center" vertical="center"/>
    </xf>
    <xf numFmtId="0" fontId="11" fillId="0" borderId="0" xfId="12" applyFont="1" applyFill="1" applyBorder="1" applyAlignment="1">
      <alignment horizontal="center" vertical="center"/>
    </xf>
    <xf numFmtId="3" fontId="11" fillId="0" borderId="1" xfId="12" applyNumberFormat="1" applyFont="1" applyFill="1" applyBorder="1" applyAlignment="1">
      <alignment horizontal="center" vertical="center"/>
    </xf>
    <xf numFmtId="3" fontId="11" fillId="0" borderId="23" xfId="12" applyNumberFormat="1" applyFont="1" applyFill="1" applyBorder="1" applyAlignment="1">
      <alignment horizontal="center" vertical="center"/>
    </xf>
    <xf numFmtId="3" fontId="11" fillId="0" borderId="26" xfId="12" applyNumberFormat="1" applyFont="1" applyFill="1" applyBorder="1" applyAlignment="1">
      <alignment horizontal="center" vertical="center"/>
    </xf>
    <xf numFmtId="3" fontId="11" fillId="0" borderId="2" xfId="12" applyNumberFormat="1" applyFont="1" applyFill="1" applyBorder="1" applyAlignment="1">
      <alignment horizontal="center" vertical="center"/>
    </xf>
    <xf numFmtId="2" fontId="14" fillId="0" borderId="0" xfId="12" applyNumberFormat="1" applyFont="1" applyFill="1" applyBorder="1" applyAlignment="1">
      <alignment horizontal="center" vertical="center"/>
    </xf>
    <xf numFmtId="0" fontId="11" fillId="0" borderId="27" xfId="12" applyFont="1" applyFill="1" applyBorder="1" applyAlignment="1">
      <alignment horizontal="center" vertical="center"/>
    </xf>
    <xf numFmtId="0" fontId="11" fillId="0" borderId="28" xfId="12" applyFont="1" applyFill="1" applyBorder="1" applyAlignment="1">
      <alignment horizontal="center" vertical="center"/>
    </xf>
    <xf numFmtId="0" fontId="11" fillId="0" borderId="29" xfId="12" applyFont="1" applyFill="1" applyBorder="1" applyAlignment="1">
      <alignment horizontal="center" vertical="center"/>
    </xf>
    <xf numFmtId="0" fontId="11" fillId="0" borderId="30" xfId="12" applyFont="1" applyFill="1" applyBorder="1" applyAlignment="1">
      <alignment horizontal="center" vertical="center"/>
    </xf>
    <xf numFmtId="43" fontId="11" fillId="0" borderId="29" xfId="4" applyFont="1" applyFill="1" applyBorder="1" applyAlignment="1">
      <alignment horizontal="center" vertical="center"/>
    </xf>
    <xf numFmtId="43" fontId="11" fillId="0" borderId="30" xfId="4" applyFont="1" applyFill="1" applyBorder="1" applyAlignment="1">
      <alignment horizontal="center" vertical="center"/>
    </xf>
    <xf numFmtId="0" fontId="12" fillId="0" borderId="17" xfId="12" applyFont="1" applyFill="1" applyBorder="1" applyAlignment="1">
      <alignment horizontal="left" vertical="center"/>
    </xf>
    <xf numFmtId="43" fontId="5" fillId="0" borderId="17" xfId="9" applyNumberFormat="1" applyFont="1" applyFill="1" applyBorder="1" applyAlignment="1" applyProtection="1">
      <alignment horizontal="center" vertical="center"/>
    </xf>
    <xf numFmtId="43" fontId="12" fillId="0" borderId="17" xfId="4" applyFont="1" applyFill="1" applyBorder="1" applyAlignment="1">
      <alignment horizontal="center" vertical="center"/>
    </xf>
    <xf numFmtId="43" fontId="12" fillId="0" borderId="32" xfId="12" applyNumberFormat="1" applyFont="1" applyFill="1" applyBorder="1" applyAlignment="1">
      <alignment vertical="center"/>
    </xf>
    <xf numFmtId="0" fontId="5" fillId="0" borderId="8" xfId="9" applyNumberFormat="1" applyFont="1" applyFill="1" applyBorder="1" applyAlignment="1" applyProtection="1">
      <alignment horizontal="center" vertical="center"/>
    </xf>
    <xf numFmtId="0" fontId="5" fillId="0" borderId="9" xfId="9" applyNumberFormat="1" applyFont="1" applyFill="1" applyBorder="1" applyAlignment="1" applyProtection="1">
      <alignment horizontal="center" vertical="center"/>
    </xf>
    <xf numFmtId="43" fontId="12" fillId="0" borderId="33" xfId="12" applyNumberFormat="1" applyFont="1" applyFill="1" applyBorder="1" applyAlignment="1">
      <alignment vertical="center"/>
    </xf>
    <xf numFmtId="0" fontId="5" fillId="0" borderId="10" xfId="9" applyNumberFormat="1" applyFont="1" applyFill="1" applyBorder="1" applyAlignment="1" applyProtection="1">
      <alignment horizontal="center" vertical="center"/>
    </xf>
    <xf numFmtId="43" fontId="12" fillId="0" borderId="14" xfId="12" applyNumberFormat="1" applyFont="1" applyFill="1" applyBorder="1" applyAlignment="1">
      <alignment vertical="center"/>
    </xf>
    <xf numFmtId="0" fontId="11" fillId="0" borderId="11" xfId="12" applyFont="1" applyFill="1" applyBorder="1" applyAlignment="1">
      <alignment horizontal="center" vertical="center"/>
    </xf>
  </cellXfs>
  <cellStyles count="13">
    <cellStyle name="dimension" xfId="1"/>
    <cellStyle name="egale" xfId="2"/>
    <cellStyle name="Euro" xfId="3"/>
    <cellStyle name="Milliers" xfId="4" builtinId="3"/>
    <cellStyle name="Milliers 2" xfId="5"/>
    <cellStyle name="Milliers 2 2" xfId="6"/>
    <cellStyle name="Milliers 9" xfId="7"/>
    <cellStyle name="Normal" xfId="0" builtinId="0"/>
    <cellStyle name="Normal 2" xfId="8"/>
    <cellStyle name="Normal 2 2" xfId="9"/>
    <cellStyle name="Normal 3" xfId="10"/>
    <cellStyle name="Normal 3 2" xfId="11"/>
    <cellStyle name="Normal_Feuil1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75"/>
  <sheetViews>
    <sheetView tabSelected="1" topLeftCell="A133" zoomScale="115" zoomScaleNormal="115" workbookViewId="0">
      <selection activeCell="E151" sqref="E151"/>
    </sheetView>
  </sheetViews>
  <sheetFormatPr baseColWidth="10" defaultRowHeight="15"/>
  <cols>
    <col min="1" max="1" width="5.28515625" style="1" customWidth="1"/>
    <col min="2" max="2" width="59.140625" style="1" bestFit="1" customWidth="1"/>
    <col min="3" max="3" width="4.5703125" style="1" customWidth="1"/>
    <col min="4" max="4" width="10.140625" style="1" customWidth="1"/>
    <col min="5" max="5" width="25.85546875" style="1" customWidth="1"/>
    <col min="6" max="6" width="17" style="1" bestFit="1" customWidth="1"/>
    <col min="7" max="7" width="17.28515625" style="78" customWidth="1"/>
    <col min="8" max="16384" width="11.42578125" style="1"/>
  </cols>
  <sheetData>
    <row r="1" spans="1:6">
      <c r="A1" s="80" t="s">
        <v>217</v>
      </c>
      <c r="B1" s="80"/>
    </row>
    <row r="2" spans="1:6" ht="16.5" thickBot="1">
      <c r="A2" s="87" t="s">
        <v>5</v>
      </c>
      <c r="B2" s="87"/>
      <c r="C2" s="87"/>
      <c r="D2" s="87"/>
      <c r="E2" s="87"/>
      <c r="F2" s="87"/>
    </row>
    <row r="3" spans="1:6" ht="15.75" thickBot="1">
      <c r="A3" s="88" t="s">
        <v>6</v>
      </c>
      <c r="B3" s="90" t="s">
        <v>7</v>
      </c>
      <c r="C3" s="90" t="s">
        <v>2</v>
      </c>
      <c r="D3" s="92" t="s">
        <v>4</v>
      </c>
      <c r="E3" s="2" t="s">
        <v>8</v>
      </c>
      <c r="F3" s="90" t="s">
        <v>9</v>
      </c>
    </row>
    <row r="4" spans="1:6" ht="15.75" thickBot="1">
      <c r="A4" s="89"/>
      <c r="B4" s="91"/>
      <c r="C4" s="91"/>
      <c r="D4" s="93"/>
      <c r="E4" s="3" t="s">
        <v>10</v>
      </c>
      <c r="F4" s="91"/>
    </row>
    <row r="5" spans="1:6">
      <c r="A5" s="4"/>
      <c r="B5" s="5" t="s">
        <v>11</v>
      </c>
      <c r="C5" s="6"/>
      <c r="D5" s="7"/>
      <c r="E5" s="8"/>
      <c r="F5" s="9"/>
    </row>
    <row r="6" spans="1:6">
      <c r="A6" s="10" t="s">
        <v>12</v>
      </c>
      <c r="B6" s="11" t="s">
        <v>13</v>
      </c>
      <c r="C6" s="12" t="s">
        <v>102</v>
      </c>
      <c r="D6" s="13">
        <v>1</v>
      </c>
      <c r="E6" s="14"/>
      <c r="F6" s="12"/>
    </row>
    <row r="7" spans="1:6">
      <c r="A7" s="15"/>
      <c r="B7" s="16" t="s">
        <v>15</v>
      </c>
      <c r="C7" s="17"/>
      <c r="D7" s="13"/>
      <c r="E7" s="18"/>
      <c r="F7" s="12"/>
    </row>
    <row r="8" spans="1:6">
      <c r="A8" s="10" t="s">
        <v>16</v>
      </c>
      <c r="B8" s="11" t="s">
        <v>17</v>
      </c>
      <c r="C8" s="19" t="s">
        <v>18</v>
      </c>
      <c r="D8" s="13">
        <v>150</v>
      </c>
      <c r="E8" s="20"/>
      <c r="F8" s="12"/>
    </row>
    <row r="9" spans="1:6">
      <c r="A9" s="10" t="s">
        <v>19</v>
      </c>
      <c r="B9" s="11" t="s">
        <v>20</v>
      </c>
      <c r="C9" s="19" t="s">
        <v>18</v>
      </c>
      <c r="D9" s="13">
        <v>150</v>
      </c>
      <c r="E9" s="20"/>
      <c r="F9" s="12"/>
    </row>
    <row r="10" spans="1:6">
      <c r="A10" s="10" t="s">
        <v>21</v>
      </c>
      <c r="B10" s="11" t="s">
        <v>22</v>
      </c>
      <c r="C10" s="19" t="s">
        <v>18</v>
      </c>
      <c r="D10" s="13">
        <v>80</v>
      </c>
      <c r="E10" s="20"/>
      <c r="F10" s="12"/>
    </row>
    <row r="11" spans="1:6">
      <c r="A11" s="10" t="s">
        <v>23</v>
      </c>
      <c r="B11" s="11" t="s">
        <v>24</v>
      </c>
      <c r="C11" s="19" t="s">
        <v>18</v>
      </c>
      <c r="D11" s="13">
        <f>D9+D8</f>
        <v>300</v>
      </c>
      <c r="E11" s="20"/>
      <c r="F11" s="12"/>
    </row>
    <row r="12" spans="1:6">
      <c r="A12" s="10"/>
      <c r="B12" s="21" t="s">
        <v>25</v>
      </c>
      <c r="C12" s="19"/>
      <c r="D12" s="13"/>
      <c r="E12" s="20"/>
      <c r="F12" s="12"/>
    </row>
    <row r="13" spans="1:6">
      <c r="A13" s="10" t="s">
        <v>26</v>
      </c>
      <c r="B13" s="11" t="s">
        <v>27</v>
      </c>
      <c r="C13" s="19" t="s">
        <v>18</v>
      </c>
      <c r="D13" s="13">
        <v>15</v>
      </c>
      <c r="E13" s="20"/>
      <c r="F13" s="12"/>
    </row>
    <row r="14" spans="1:6">
      <c r="A14" s="10" t="s">
        <v>28</v>
      </c>
      <c r="B14" s="11" t="s">
        <v>29</v>
      </c>
      <c r="C14" s="19" t="s">
        <v>18</v>
      </c>
      <c r="D14" s="13">
        <v>15</v>
      </c>
      <c r="E14" s="20"/>
      <c r="F14" s="12"/>
    </row>
    <row r="15" spans="1:6">
      <c r="A15" s="10"/>
      <c r="B15" s="21" t="s">
        <v>30</v>
      </c>
      <c r="C15" s="19"/>
      <c r="D15" s="13"/>
      <c r="E15" s="22"/>
      <c r="F15" s="12"/>
    </row>
    <row r="16" spans="1:6">
      <c r="A16" s="10" t="s">
        <v>203</v>
      </c>
      <c r="B16" s="11" t="s">
        <v>32</v>
      </c>
      <c r="C16" s="19" t="s">
        <v>1</v>
      </c>
      <c r="D16" s="13">
        <v>100</v>
      </c>
      <c r="E16" s="22"/>
      <c r="F16" s="12"/>
    </row>
    <row r="17" spans="1:6">
      <c r="A17" s="10" t="s">
        <v>204</v>
      </c>
      <c r="B17" s="11" t="s">
        <v>34</v>
      </c>
      <c r="C17" s="19" t="s">
        <v>1</v>
      </c>
      <c r="D17" s="13">
        <v>150</v>
      </c>
      <c r="E17" s="22"/>
      <c r="F17" s="12"/>
    </row>
    <row r="18" spans="1:6">
      <c r="A18" s="10"/>
      <c r="B18" s="21" t="s">
        <v>35</v>
      </c>
      <c r="C18" s="23"/>
      <c r="D18" s="13"/>
      <c r="E18" s="22"/>
      <c r="F18" s="12"/>
    </row>
    <row r="19" spans="1:6">
      <c r="A19" s="10" t="s">
        <v>205</v>
      </c>
      <c r="B19" s="11" t="s">
        <v>37</v>
      </c>
      <c r="C19" s="19" t="s">
        <v>18</v>
      </c>
      <c r="D19" s="13">
        <v>20</v>
      </c>
      <c r="E19" s="22"/>
      <c r="F19" s="12"/>
    </row>
    <row r="20" spans="1:6">
      <c r="A20" s="10" t="s">
        <v>206</v>
      </c>
      <c r="B20" s="11" t="s">
        <v>39</v>
      </c>
      <c r="C20" s="19" t="s">
        <v>40</v>
      </c>
      <c r="D20" s="13">
        <v>2220</v>
      </c>
      <c r="E20" s="22"/>
      <c r="F20" s="12"/>
    </row>
    <row r="21" spans="1:6">
      <c r="A21" s="10"/>
      <c r="B21" s="21" t="s">
        <v>41</v>
      </c>
      <c r="C21" s="19"/>
      <c r="D21" s="13"/>
      <c r="E21" s="22"/>
      <c r="F21" s="12"/>
    </row>
    <row r="22" spans="1:6">
      <c r="A22" s="10" t="s">
        <v>207</v>
      </c>
      <c r="B22" s="11" t="s">
        <v>208</v>
      </c>
      <c r="C22" s="19" t="s">
        <v>18</v>
      </c>
      <c r="D22" s="13">
        <v>20</v>
      </c>
      <c r="E22" s="22"/>
      <c r="F22" s="12"/>
    </row>
    <row r="23" spans="1:6">
      <c r="A23" s="10" t="s">
        <v>31</v>
      </c>
      <c r="B23" s="11" t="s">
        <v>44</v>
      </c>
      <c r="C23" s="19" t="s">
        <v>40</v>
      </c>
      <c r="D23" s="13">
        <v>3400</v>
      </c>
      <c r="E23" s="22"/>
      <c r="F23" s="12"/>
    </row>
    <row r="24" spans="1:6">
      <c r="A24" s="10"/>
      <c r="B24" s="21" t="s">
        <v>45</v>
      </c>
      <c r="C24" s="19"/>
      <c r="D24" s="13"/>
      <c r="E24" s="22"/>
      <c r="F24" s="12"/>
    </row>
    <row r="25" spans="1:6">
      <c r="A25" s="10" t="s">
        <v>33</v>
      </c>
      <c r="B25" s="11" t="s">
        <v>47</v>
      </c>
      <c r="C25" s="19" t="s">
        <v>1</v>
      </c>
      <c r="D25" s="13">
        <v>50</v>
      </c>
      <c r="E25" s="22"/>
      <c r="F25" s="12"/>
    </row>
    <row r="26" spans="1:6">
      <c r="A26" s="10" t="s">
        <v>36</v>
      </c>
      <c r="B26" s="11" t="s">
        <v>84</v>
      </c>
      <c r="C26" s="19" t="s">
        <v>1</v>
      </c>
      <c r="D26" s="13">
        <v>150</v>
      </c>
      <c r="E26" s="22"/>
      <c r="F26" s="12"/>
    </row>
    <row r="27" spans="1:6">
      <c r="A27" s="10" t="s">
        <v>38</v>
      </c>
      <c r="B27" s="11" t="s">
        <v>49</v>
      </c>
      <c r="C27" s="19" t="s">
        <v>1</v>
      </c>
      <c r="D27" s="13">
        <v>80</v>
      </c>
      <c r="E27" s="22"/>
      <c r="F27" s="12"/>
    </row>
    <row r="28" spans="1:6" ht="15" customHeight="1">
      <c r="A28" s="10" t="s">
        <v>42</v>
      </c>
      <c r="B28" s="24" t="s">
        <v>85</v>
      </c>
      <c r="C28" s="19" t="s">
        <v>1</v>
      </c>
      <c r="D28" s="13">
        <v>200</v>
      </c>
      <c r="E28" s="22"/>
      <c r="F28" s="12"/>
    </row>
    <row r="29" spans="1:6">
      <c r="A29" s="10" t="s">
        <v>209</v>
      </c>
      <c r="B29" s="11" t="s">
        <v>50</v>
      </c>
      <c r="C29" s="19" t="s">
        <v>1</v>
      </c>
      <c r="D29" s="13">
        <v>450</v>
      </c>
      <c r="E29" s="22"/>
      <c r="F29" s="12"/>
    </row>
    <row r="30" spans="1:6" ht="15" customHeight="1">
      <c r="A30" s="10" t="s">
        <v>43</v>
      </c>
      <c r="B30" s="24" t="s">
        <v>51</v>
      </c>
      <c r="C30" s="19" t="s">
        <v>1</v>
      </c>
      <c r="D30" s="13">
        <v>100</v>
      </c>
      <c r="E30" s="22"/>
      <c r="F30" s="12"/>
    </row>
    <row r="31" spans="1:6" ht="15" customHeight="1">
      <c r="A31" s="10" t="s">
        <v>46</v>
      </c>
      <c r="B31" s="24" t="s">
        <v>176</v>
      </c>
      <c r="C31" s="19" t="s">
        <v>14</v>
      </c>
      <c r="D31" s="13">
        <v>1</v>
      </c>
      <c r="E31" s="22"/>
      <c r="F31" s="12"/>
    </row>
    <row r="32" spans="1:6" ht="15" customHeight="1">
      <c r="A32" s="10" t="s">
        <v>48</v>
      </c>
      <c r="B32" s="24" t="s">
        <v>212</v>
      </c>
      <c r="C32" s="19"/>
      <c r="D32" s="13"/>
      <c r="E32" s="22"/>
      <c r="F32" s="12"/>
    </row>
    <row r="33" spans="1:6" ht="15" customHeight="1">
      <c r="A33" s="10"/>
      <c r="B33" s="24" t="s">
        <v>210</v>
      </c>
      <c r="C33" s="19" t="s">
        <v>0</v>
      </c>
      <c r="D33" s="13">
        <v>100</v>
      </c>
      <c r="E33" s="22"/>
      <c r="F33" s="12"/>
    </row>
    <row r="34" spans="1:6" ht="15" customHeight="1" thickBot="1">
      <c r="A34" s="10"/>
      <c r="B34" s="24" t="s">
        <v>211</v>
      </c>
      <c r="C34" s="19" t="s">
        <v>0</v>
      </c>
      <c r="D34" s="13">
        <v>100</v>
      </c>
      <c r="E34" s="22"/>
      <c r="F34" s="12"/>
    </row>
    <row r="35" spans="1:6" ht="15.75" thickBot="1">
      <c r="A35" s="25"/>
      <c r="B35" s="26"/>
      <c r="C35" s="27"/>
      <c r="D35" s="28" t="s">
        <v>52</v>
      </c>
      <c r="E35" s="29"/>
      <c r="F35" s="33"/>
    </row>
    <row r="36" spans="1:6">
      <c r="A36" s="10"/>
      <c r="B36" s="21" t="s">
        <v>178</v>
      </c>
      <c r="C36" s="19"/>
      <c r="D36" s="13"/>
      <c r="E36" s="32"/>
      <c r="F36" s="34"/>
    </row>
    <row r="37" spans="1:6">
      <c r="A37" s="10" t="s">
        <v>180</v>
      </c>
      <c r="B37" s="11" t="s">
        <v>83</v>
      </c>
      <c r="C37" s="19" t="s">
        <v>1</v>
      </c>
      <c r="D37" s="13">
        <v>2000</v>
      </c>
      <c r="E37" s="32"/>
      <c r="F37" s="12"/>
    </row>
    <row r="38" spans="1:6">
      <c r="A38" s="10" t="s">
        <v>181</v>
      </c>
      <c r="B38" s="11" t="s">
        <v>81</v>
      </c>
      <c r="C38" s="19" t="s">
        <v>0</v>
      </c>
      <c r="D38" s="13">
        <v>500</v>
      </c>
      <c r="E38" s="22"/>
      <c r="F38" s="12"/>
    </row>
    <row r="39" spans="1:6">
      <c r="A39" s="10" t="s">
        <v>182</v>
      </c>
      <c r="B39" s="11" t="s">
        <v>53</v>
      </c>
      <c r="C39" s="19" t="s">
        <v>1</v>
      </c>
      <c r="D39" s="13">
        <v>2000</v>
      </c>
      <c r="E39" s="32"/>
      <c r="F39" s="12"/>
    </row>
    <row r="40" spans="1:6">
      <c r="A40" s="10" t="s">
        <v>183</v>
      </c>
      <c r="B40" s="11" t="s">
        <v>80</v>
      </c>
      <c r="C40" s="19" t="s">
        <v>1</v>
      </c>
      <c r="D40" s="13">
        <v>2000</v>
      </c>
      <c r="E40" s="32"/>
      <c r="F40" s="12"/>
    </row>
    <row r="41" spans="1:6">
      <c r="A41" s="10" t="s">
        <v>184</v>
      </c>
      <c r="B41" s="11" t="s">
        <v>54</v>
      </c>
      <c r="C41" s="19" t="s">
        <v>2</v>
      </c>
      <c r="D41" s="13">
        <v>15</v>
      </c>
      <c r="E41" s="22"/>
      <c r="F41" s="12"/>
    </row>
    <row r="42" spans="1:6" ht="15.75" thickBot="1">
      <c r="A42" s="10" t="s">
        <v>185</v>
      </c>
      <c r="B42" s="11" t="s">
        <v>82</v>
      </c>
      <c r="C42" s="19" t="s">
        <v>0</v>
      </c>
      <c r="D42" s="13">
        <v>600</v>
      </c>
      <c r="E42" s="22"/>
      <c r="F42" s="12"/>
    </row>
    <row r="43" spans="1:6" ht="15.75" thickBot="1">
      <c r="A43" s="25"/>
      <c r="B43" s="26"/>
      <c r="C43" s="27"/>
      <c r="D43" s="28" t="s">
        <v>179</v>
      </c>
      <c r="E43" s="29"/>
      <c r="F43" s="33"/>
    </row>
    <row r="44" spans="1:6">
      <c r="A44" s="35"/>
      <c r="B44" s="36" t="s">
        <v>214</v>
      </c>
      <c r="C44" s="37"/>
      <c r="D44" s="75"/>
      <c r="E44" s="76"/>
      <c r="F44" s="77"/>
    </row>
    <row r="45" spans="1:6">
      <c r="A45" s="40" t="s">
        <v>216</v>
      </c>
      <c r="B45" s="42" t="s">
        <v>215</v>
      </c>
      <c r="C45" s="19" t="s">
        <v>1</v>
      </c>
      <c r="D45" s="13">
        <v>40</v>
      </c>
      <c r="E45" s="32"/>
      <c r="F45" s="12"/>
    </row>
    <row r="46" spans="1:6" ht="15.75" thickBot="1">
      <c r="A46" s="44"/>
      <c r="B46" s="11"/>
      <c r="C46" s="19"/>
      <c r="D46" s="13"/>
      <c r="E46" s="12"/>
      <c r="F46" s="12"/>
    </row>
    <row r="47" spans="1:6" ht="15.75" thickBot="1">
      <c r="A47" s="25"/>
      <c r="B47" s="26"/>
      <c r="C47" s="27"/>
      <c r="D47" s="28" t="s">
        <v>186</v>
      </c>
      <c r="E47" s="29"/>
      <c r="F47" s="33"/>
    </row>
    <row r="48" spans="1:6">
      <c r="A48" s="10"/>
      <c r="B48" s="21" t="s">
        <v>187</v>
      </c>
      <c r="C48" s="19"/>
      <c r="D48" s="63"/>
      <c r="E48" s="32"/>
      <c r="F48" s="14"/>
    </row>
    <row r="49" spans="1:6">
      <c r="A49" s="61" t="s">
        <v>188</v>
      </c>
      <c r="B49" s="43" t="s">
        <v>86</v>
      </c>
      <c r="C49" s="19"/>
      <c r="D49" s="63"/>
      <c r="E49" s="32"/>
      <c r="F49" s="12"/>
    </row>
    <row r="50" spans="1:6">
      <c r="A50" s="62" t="s">
        <v>87</v>
      </c>
      <c r="B50" s="11" t="s">
        <v>88</v>
      </c>
      <c r="C50" s="19" t="s">
        <v>59</v>
      </c>
      <c r="D50" s="63">
        <v>400</v>
      </c>
      <c r="E50" s="32"/>
      <c r="F50" s="12"/>
    </row>
    <row r="51" spans="1:6">
      <c r="A51" s="62" t="s">
        <v>89</v>
      </c>
      <c r="B51" s="11" t="s">
        <v>90</v>
      </c>
      <c r="C51" s="19" t="s">
        <v>59</v>
      </c>
      <c r="D51" s="63">
        <v>500</v>
      </c>
      <c r="E51" s="32"/>
      <c r="F51" s="12"/>
    </row>
    <row r="52" spans="1:6">
      <c r="A52" s="62" t="s">
        <v>91</v>
      </c>
      <c r="B52" s="11" t="s">
        <v>92</v>
      </c>
      <c r="C52" s="19" t="s">
        <v>59</v>
      </c>
      <c r="D52" s="63">
        <v>115</v>
      </c>
      <c r="E52" s="32"/>
      <c r="F52" s="12"/>
    </row>
    <row r="53" spans="1:6">
      <c r="A53" s="62" t="s">
        <v>93</v>
      </c>
      <c r="B53" s="11" t="s">
        <v>94</v>
      </c>
      <c r="C53" s="19" t="s">
        <v>59</v>
      </c>
      <c r="D53" s="63">
        <v>95</v>
      </c>
      <c r="E53" s="32"/>
      <c r="F53" s="12"/>
    </row>
    <row r="54" spans="1:6">
      <c r="A54" s="62" t="s">
        <v>95</v>
      </c>
      <c r="B54" s="11" t="s">
        <v>96</v>
      </c>
      <c r="C54" s="19" t="s">
        <v>59</v>
      </c>
      <c r="D54" s="63">
        <v>80</v>
      </c>
      <c r="E54" s="32"/>
      <c r="F54" s="12"/>
    </row>
    <row r="55" spans="1:6">
      <c r="A55" s="62" t="s">
        <v>97</v>
      </c>
      <c r="B55" s="11" t="s">
        <v>98</v>
      </c>
      <c r="C55" s="19" t="s">
        <v>59</v>
      </c>
      <c r="D55" s="63">
        <v>50</v>
      </c>
      <c r="E55" s="32"/>
      <c r="F55" s="12"/>
    </row>
    <row r="56" spans="1:6">
      <c r="A56" s="62" t="s">
        <v>99</v>
      </c>
      <c r="B56" s="11" t="s">
        <v>100</v>
      </c>
      <c r="C56" s="19" t="s">
        <v>59</v>
      </c>
      <c r="D56" s="63">
        <v>30</v>
      </c>
      <c r="E56" s="32"/>
      <c r="F56" s="12"/>
    </row>
    <row r="57" spans="1:6">
      <c r="A57" s="62" t="s">
        <v>189</v>
      </c>
      <c r="B57" s="43" t="s">
        <v>101</v>
      </c>
      <c r="C57" s="59"/>
      <c r="D57" s="60"/>
      <c r="E57" s="60"/>
      <c r="F57" s="12"/>
    </row>
    <row r="58" spans="1:6">
      <c r="A58" s="62" t="s">
        <v>87</v>
      </c>
      <c r="B58" s="11" t="s">
        <v>88</v>
      </c>
      <c r="C58" s="19" t="s">
        <v>102</v>
      </c>
      <c r="D58" s="63">
        <v>2</v>
      </c>
      <c r="E58" s="32"/>
      <c r="F58" s="12"/>
    </row>
    <row r="59" spans="1:6">
      <c r="A59" s="62" t="s">
        <v>89</v>
      </c>
      <c r="B59" s="11" t="s">
        <v>90</v>
      </c>
      <c r="C59" s="19" t="s">
        <v>102</v>
      </c>
      <c r="D59" s="63">
        <v>3</v>
      </c>
      <c r="E59" s="32"/>
      <c r="F59" s="12"/>
    </row>
    <row r="60" spans="1:6">
      <c r="A60" s="62" t="s">
        <v>91</v>
      </c>
      <c r="B60" s="11" t="s">
        <v>92</v>
      </c>
      <c r="C60" s="19" t="s">
        <v>102</v>
      </c>
      <c r="D60" s="63">
        <v>6</v>
      </c>
      <c r="E60" s="32"/>
      <c r="F60" s="12"/>
    </row>
    <row r="61" spans="1:6">
      <c r="A61" s="62" t="s">
        <v>93</v>
      </c>
      <c r="B61" s="11" t="s">
        <v>94</v>
      </c>
      <c r="C61" s="19" t="s">
        <v>102</v>
      </c>
      <c r="D61" s="63">
        <v>4</v>
      </c>
      <c r="E61" s="32"/>
      <c r="F61" s="12"/>
    </row>
    <row r="62" spans="1:6">
      <c r="A62" s="62" t="s">
        <v>95</v>
      </c>
      <c r="B62" s="11" t="s">
        <v>96</v>
      </c>
      <c r="C62" s="19" t="s">
        <v>102</v>
      </c>
      <c r="D62" s="63">
        <v>2</v>
      </c>
      <c r="E62" s="32"/>
      <c r="F62" s="12"/>
    </row>
    <row r="63" spans="1:6">
      <c r="A63" s="62" t="s">
        <v>97</v>
      </c>
      <c r="B63" s="11" t="s">
        <v>98</v>
      </c>
      <c r="C63" s="19" t="s">
        <v>102</v>
      </c>
      <c r="D63" s="63">
        <v>4</v>
      </c>
      <c r="E63" s="32"/>
      <c r="F63" s="12"/>
    </row>
    <row r="64" spans="1:6">
      <c r="A64" s="62" t="s">
        <v>99</v>
      </c>
      <c r="B64" s="11" t="s">
        <v>100</v>
      </c>
      <c r="C64" s="19" t="s">
        <v>102</v>
      </c>
      <c r="D64" s="63">
        <v>4</v>
      </c>
      <c r="E64" s="32"/>
      <c r="F64" s="12"/>
    </row>
    <row r="65" spans="1:6">
      <c r="A65" s="10" t="s">
        <v>190</v>
      </c>
      <c r="B65" s="11" t="s">
        <v>105</v>
      </c>
      <c r="C65" s="19"/>
      <c r="D65" s="63"/>
      <c r="E65" s="32"/>
      <c r="F65" s="12"/>
    </row>
    <row r="66" spans="1:6">
      <c r="A66" s="10"/>
      <c r="B66" s="64" t="s">
        <v>106</v>
      </c>
      <c r="C66" s="19" t="s">
        <v>59</v>
      </c>
      <c r="D66" s="63">
        <v>25</v>
      </c>
      <c r="E66" s="32"/>
      <c r="F66" s="12"/>
    </row>
    <row r="67" spans="1:6">
      <c r="A67" s="10"/>
      <c r="B67" s="64" t="s">
        <v>107</v>
      </c>
      <c r="C67" s="19" t="s">
        <v>59</v>
      </c>
      <c r="D67" s="63">
        <v>25</v>
      </c>
      <c r="E67" s="32"/>
      <c r="F67" s="12"/>
    </row>
    <row r="68" spans="1:6">
      <c r="A68" s="10"/>
      <c r="B68" s="64" t="s">
        <v>108</v>
      </c>
      <c r="C68" s="19" t="s">
        <v>59</v>
      </c>
      <c r="D68" s="63">
        <v>20</v>
      </c>
      <c r="E68" s="32"/>
      <c r="F68" s="12"/>
    </row>
    <row r="69" spans="1:6">
      <c r="A69" s="10"/>
      <c r="B69" s="64" t="s">
        <v>109</v>
      </c>
      <c r="C69" s="19" t="s">
        <v>59</v>
      </c>
      <c r="D69" s="63">
        <v>30</v>
      </c>
      <c r="E69" s="32"/>
      <c r="F69" s="12"/>
    </row>
    <row r="70" spans="1:6">
      <c r="A70" s="10" t="s">
        <v>191</v>
      </c>
      <c r="B70" s="11" t="s">
        <v>111</v>
      </c>
      <c r="C70" s="19"/>
      <c r="D70" s="63"/>
      <c r="E70" s="32"/>
      <c r="F70" s="12"/>
    </row>
    <row r="71" spans="1:6">
      <c r="A71" s="10"/>
      <c r="B71" s="11" t="s">
        <v>112</v>
      </c>
      <c r="C71" s="19" t="s">
        <v>2</v>
      </c>
      <c r="D71" s="63">
        <v>4</v>
      </c>
      <c r="E71" s="32"/>
      <c r="F71" s="12"/>
    </row>
    <row r="72" spans="1:6">
      <c r="A72" s="10"/>
      <c r="B72" s="11" t="s">
        <v>113</v>
      </c>
      <c r="C72" s="19" t="s">
        <v>2</v>
      </c>
      <c r="D72" s="63">
        <v>4</v>
      </c>
      <c r="E72" s="32"/>
      <c r="F72" s="12"/>
    </row>
    <row r="73" spans="1:6">
      <c r="A73" s="10" t="s">
        <v>192</v>
      </c>
      <c r="B73" s="11" t="s">
        <v>116</v>
      </c>
      <c r="C73" s="19"/>
      <c r="D73" s="63"/>
      <c r="E73" s="32"/>
      <c r="F73" s="12"/>
    </row>
    <row r="74" spans="1:6">
      <c r="A74" s="10"/>
      <c r="B74" s="11" t="s">
        <v>120</v>
      </c>
      <c r="C74" s="19" t="s">
        <v>2</v>
      </c>
      <c r="D74" s="63">
        <v>7</v>
      </c>
      <c r="E74" s="32"/>
      <c r="F74" s="12"/>
    </row>
    <row r="75" spans="1:6">
      <c r="A75" s="10"/>
      <c r="B75" s="11" t="s">
        <v>121</v>
      </c>
      <c r="C75" s="19" t="s">
        <v>2</v>
      </c>
      <c r="D75" s="63">
        <v>7</v>
      </c>
      <c r="E75" s="32"/>
      <c r="F75" s="12"/>
    </row>
    <row r="76" spans="1:6">
      <c r="A76" s="10"/>
      <c r="B76" s="11" t="s">
        <v>122</v>
      </c>
      <c r="C76" s="19" t="s">
        <v>2</v>
      </c>
      <c r="D76" s="63">
        <v>7</v>
      </c>
      <c r="E76" s="32"/>
      <c r="F76" s="12"/>
    </row>
    <row r="77" spans="1:6">
      <c r="A77" s="10"/>
      <c r="B77" s="11" t="s">
        <v>123</v>
      </c>
      <c r="C77" s="19" t="s">
        <v>2</v>
      </c>
      <c r="D77" s="63">
        <v>7</v>
      </c>
      <c r="E77" s="32"/>
      <c r="F77" s="12"/>
    </row>
    <row r="78" spans="1:6">
      <c r="A78" s="10"/>
      <c r="B78" s="11" t="s">
        <v>124</v>
      </c>
      <c r="C78" s="19" t="s">
        <v>2</v>
      </c>
      <c r="D78" s="63">
        <v>24</v>
      </c>
      <c r="E78" s="32"/>
      <c r="F78" s="12"/>
    </row>
    <row r="79" spans="1:6">
      <c r="A79" s="10" t="s">
        <v>193</v>
      </c>
      <c r="B79" s="11" t="s">
        <v>117</v>
      </c>
      <c r="C79" s="19"/>
      <c r="D79" s="63"/>
      <c r="E79" s="32"/>
      <c r="F79" s="12"/>
    </row>
    <row r="80" spans="1:6">
      <c r="A80" s="10"/>
      <c r="B80" s="11" t="s">
        <v>118</v>
      </c>
      <c r="C80" s="19" t="s">
        <v>59</v>
      </c>
      <c r="D80" s="63">
        <v>30</v>
      </c>
      <c r="E80" s="32"/>
      <c r="F80" s="12"/>
    </row>
    <row r="81" spans="1:26">
      <c r="A81" s="10"/>
      <c r="B81" s="11" t="s">
        <v>195</v>
      </c>
      <c r="C81" s="19" t="s">
        <v>59</v>
      </c>
      <c r="D81" s="63">
        <v>30</v>
      </c>
      <c r="E81" s="32"/>
      <c r="F81" s="12"/>
    </row>
    <row r="82" spans="1:26">
      <c r="A82" s="10"/>
      <c r="B82" s="11" t="s">
        <v>196</v>
      </c>
      <c r="C82" s="19" t="s">
        <v>59</v>
      </c>
      <c r="D82" s="63">
        <v>55</v>
      </c>
      <c r="E82" s="32"/>
      <c r="F82" s="12"/>
    </row>
    <row r="83" spans="1:26">
      <c r="A83" s="10"/>
      <c r="B83" s="11" t="s">
        <v>197</v>
      </c>
      <c r="C83" s="19" t="s">
        <v>59</v>
      </c>
      <c r="D83" s="63">
        <v>55</v>
      </c>
      <c r="E83" s="32"/>
      <c r="F83" s="12"/>
    </row>
    <row r="84" spans="1:26">
      <c r="A84" s="10" t="s">
        <v>194</v>
      </c>
      <c r="B84" s="11" t="s">
        <v>119</v>
      </c>
      <c r="C84" s="19"/>
      <c r="D84" s="63"/>
      <c r="E84" s="32"/>
      <c r="F84" s="12"/>
    </row>
    <row r="85" spans="1:26" ht="15.75" thickBot="1">
      <c r="A85" s="10"/>
      <c r="B85" s="11" t="s">
        <v>228</v>
      </c>
      <c r="C85" s="19" t="s">
        <v>59</v>
      </c>
      <c r="D85" s="63">
        <v>80</v>
      </c>
      <c r="E85" s="32"/>
      <c r="F85" s="12"/>
    </row>
    <row r="86" spans="1:26" ht="15.75" thickBot="1">
      <c r="A86" s="25"/>
      <c r="B86" s="26"/>
      <c r="C86" s="27"/>
      <c r="D86" s="28" t="s">
        <v>199</v>
      </c>
      <c r="E86" s="29"/>
      <c r="F86" s="33"/>
    </row>
    <row r="87" spans="1:26">
      <c r="A87" s="10"/>
      <c r="B87" s="21" t="s">
        <v>198</v>
      </c>
      <c r="C87" s="19"/>
      <c r="D87" s="63"/>
      <c r="E87" s="32"/>
      <c r="F87" s="32"/>
    </row>
    <row r="88" spans="1:26" s="70" customFormat="1">
      <c r="A88" s="65" t="s">
        <v>55</v>
      </c>
      <c r="B88" s="66" t="s">
        <v>125</v>
      </c>
      <c r="C88" s="67"/>
      <c r="D88" s="63"/>
      <c r="E88" s="68"/>
      <c r="F88" s="69"/>
      <c r="G88" s="78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s="70" customFormat="1">
      <c r="A89" s="71" t="s">
        <v>87</v>
      </c>
      <c r="B89" s="31" t="s">
        <v>126</v>
      </c>
      <c r="C89" s="67" t="s">
        <v>59</v>
      </c>
      <c r="D89" s="63">
        <v>5040</v>
      </c>
      <c r="E89" s="63"/>
      <c r="F89" s="69"/>
      <c r="G89" s="78"/>
    </row>
    <row r="90" spans="1:26" s="70" customFormat="1">
      <c r="A90" s="71" t="s">
        <v>89</v>
      </c>
      <c r="B90" s="31" t="s">
        <v>127</v>
      </c>
      <c r="C90" s="67" t="s">
        <v>59</v>
      </c>
      <c r="D90" s="63">
        <v>5040</v>
      </c>
      <c r="E90" s="63"/>
      <c r="F90" s="69"/>
      <c r="G90" s="78"/>
    </row>
    <row r="91" spans="1:26" s="70" customFormat="1">
      <c r="A91" s="71" t="s">
        <v>91</v>
      </c>
      <c r="B91" s="31" t="s">
        <v>128</v>
      </c>
      <c r="C91" s="67" t="s">
        <v>59</v>
      </c>
      <c r="D91" s="63">
        <v>1524</v>
      </c>
      <c r="E91" s="63"/>
      <c r="F91" s="69"/>
      <c r="G91" s="78"/>
    </row>
    <row r="92" spans="1:26" s="70" customFormat="1">
      <c r="A92" s="71" t="s">
        <v>93</v>
      </c>
      <c r="B92" s="31" t="s">
        <v>129</v>
      </c>
      <c r="C92" s="67" t="s">
        <v>59</v>
      </c>
      <c r="D92" s="63">
        <v>2500</v>
      </c>
      <c r="E92" s="63"/>
      <c r="F92" s="69"/>
      <c r="G92" s="78"/>
    </row>
    <row r="93" spans="1:26" s="70" customFormat="1">
      <c r="A93" s="71" t="s">
        <v>95</v>
      </c>
      <c r="B93" s="31" t="s">
        <v>130</v>
      </c>
      <c r="C93" s="67" t="s">
        <v>59</v>
      </c>
      <c r="D93" s="63">
        <v>1800</v>
      </c>
      <c r="E93" s="63"/>
      <c r="F93" s="69"/>
      <c r="G93" s="78"/>
    </row>
    <row r="94" spans="1:26" s="70" customFormat="1">
      <c r="A94" s="65" t="s">
        <v>56</v>
      </c>
      <c r="B94" s="66" t="s">
        <v>131</v>
      </c>
      <c r="C94" s="67"/>
      <c r="D94" s="63"/>
      <c r="E94" s="68"/>
      <c r="F94" s="69"/>
      <c r="G94" s="78"/>
    </row>
    <row r="95" spans="1:26" s="70" customFormat="1">
      <c r="A95" s="71" t="s">
        <v>87</v>
      </c>
      <c r="B95" s="31" t="s">
        <v>132</v>
      </c>
      <c r="C95" s="67" t="s">
        <v>133</v>
      </c>
      <c r="D95" s="63">
        <v>1</v>
      </c>
      <c r="E95" s="63"/>
      <c r="F95" s="69"/>
      <c r="G95" s="78"/>
    </row>
    <row r="96" spans="1:26" s="70" customFormat="1">
      <c r="A96" s="71" t="s">
        <v>89</v>
      </c>
      <c r="B96" s="31" t="s">
        <v>134</v>
      </c>
      <c r="C96" s="67" t="s">
        <v>2</v>
      </c>
      <c r="D96" s="63">
        <v>1</v>
      </c>
      <c r="E96" s="63"/>
      <c r="F96" s="69"/>
      <c r="G96" s="78"/>
    </row>
    <row r="97" spans="1:7" s="70" customFormat="1">
      <c r="A97" s="71" t="s">
        <v>91</v>
      </c>
      <c r="B97" s="31" t="s">
        <v>135</v>
      </c>
      <c r="C97" s="67" t="s">
        <v>2</v>
      </c>
      <c r="D97" s="63">
        <v>1</v>
      </c>
      <c r="E97" s="63"/>
      <c r="F97" s="69"/>
      <c r="G97" s="78"/>
    </row>
    <row r="98" spans="1:7" s="70" customFormat="1">
      <c r="A98" s="71" t="s">
        <v>93</v>
      </c>
      <c r="B98" s="31" t="s">
        <v>136</v>
      </c>
      <c r="C98" s="67" t="s">
        <v>2</v>
      </c>
      <c r="D98" s="63">
        <v>1</v>
      </c>
      <c r="E98" s="63"/>
      <c r="F98" s="69"/>
      <c r="G98" s="78"/>
    </row>
    <row r="99" spans="1:7" s="70" customFormat="1">
      <c r="A99" s="65" t="s">
        <v>57</v>
      </c>
      <c r="B99" s="66" t="s">
        <v>137</v>
      </c>
      <c r="C99" s="67"/>
      <c r="D99" s="63"/>
      <c r="E99" s="68"/>
      <c r="F99" s="69"/>
      <c r="G99" s="78"/>
    </row>
    <row r="100" spans="1:7" s="70" customFormat="1">
      <c r="A100" s="71" t="s">
        <v>87</v>
      </c>
      <c r="B100" s="31" t="s">
        <v>138</v>
      </c>
      <c r="C100" s="67"/>
      <c r="D100" s="63"/>
      <c r="E100" s="63"/>
      <c r="F100" s="69"/>
      <c r="G100" s="78"/>
    </row>
    <row r="101" spans="1:7" s="70" customFormat="1">
      <c r="A101" s="72" t="s">
        <v>139</v>
      </c>
      <c r="B101" s="31" t="s">
        <v>140</v>
      </c>
      <c r="C101" s="67" t="s">
        <v>141</v>
      </c>
      <c r="D101" s="63">
        <v>625</v>
      </c>
      <c r="E101" s="63"/>
      <c r="F101" s="69"/>
      <c r="G101" s="78"/>
    </row>
    <row r="102" spans="1:7" s="70" customFormat="1">
      <c r="A102" s="72" t="s">
        <v>142</v>
      </c>
      <c r="B102" s="31" t="s">
        <v>143</v>
      </c>
      <c r="C102" s="67" t="s">
        <v>141</v>
      </c>
      <c r="D102" s="63">
        <v>420</v>
      </c>
      <c r="E102" s="63"/>
      <c r="F102" s="69"/>
      <c r="G102" s="78"/>
    </row>
    <row r="103" spans="1:7" s="70" customFormat="1">
      <c r="A103" s="72" t="s">
        <v>144</v>
      </c>
      <c r="B103" s="31" t="s">
        <v>145</v>
      </c>
      <c r="C103" s="67" t="s">
        <v>141</v>
      </c>
      <c r="D103" s="63">
        <v>917</v>
      </c>
      <c r="E103" s="63"/>
      <c r="F103" s="69"/>
      <c r="G103" s="78"/>
    </row>
    <row r="104" spans="1:7" s="70" customFormat="1">
      <c r="A104" s="71" t="s">
        <v>89</v>
      </c>
      <c r="B104" s="31" t="s">
        <v>146</v>
      </c>
      <c r="C104" s="67"/>
      <c r="D104" s="63"/>
      <c r="E104" s="63"/>
      <c r="F104" s="69"/>
      <c r="G104" s="78"/>
    </row>
    <row r="105" spans="1:7" s="70" customFormat="1">
      <c r="A105" s="72" t="s">
        <v>147</v>
      </c>
      <c r="B105" s="31" t="s">
        <v>148</v>
      </c>
      <c r="C105" s="67" t="s">
        <v>2</v>
      </c>
      <c r="D105" s="63">
        <v>14</v>
      </c>
      <c r="E105" s="63"/>
      <c r="F105" s="69"/>
      <c r="G105" s="78"/>
    </row>
    <row r="106" spans="1:7" s="70" customFormat="1">
      <c r="A106" s="72" t="s">
        <v>149</v>
      </c>
      <c r="B106" s="31" t="s">
        <v>150</v>
      </c>
      <c r="C106" s="67" t="s">
        <v>2</v>
      </c>
      <c r="D106" s="63">
        <v>8</v>
      </c>
      <c r="E106" s="63"/>
      <c r="F106" s="69"/>
      <c r="G106" s="78"/>
    </row>
    <row r="107" spans="1:7" s="70" customFormat="1">
      <c r="A107" s="72" t="s">
        <v>151</v>
      </c>
      <c r="B107" s="31" t="s">
        <v>152</v>
      </c>
      <c r="C107" s="67" t="s">
        <v>2</v>
      </c>
      <c r="D107" s="63">
        <v>21</v>
      </c>
      <c r="E107" s="63"/>
      <c r="F107" s="69"/>
      <c r="G107" s="78"/>
    </row>
    <row r="108" spans="1:7" s="70" customFormat="1">
      <c r="A108" s="71" t="s">
        <v>91</v>
      </c>
      <c r="B108" s="31" t="s">
        <v>153</v>
      </c>
      <c r="C108" s="67" t="s">
        <v>2</v>
      </c>
      <c r="D108" s="63">
        <v>10</v>
      </c>
      <c r="E108" s="63"/>
      <c r="F108" s="69"/>
      <c r="G108" s="78"/>
    </row>
    <row r="109" spans="1:7" s="70" customFormat="1">
      <c r="A109" s="71" t="s">
        <v>93</v>
      </c>
      <c r="B109" s="31" t="s">
        <v>154</v>
      </c>
      <c r="C109" s="67"/>
      <c r="D109" s="63"/>
      <c r="E109" s="63"/>
      <c r="F109" s="69"/>
      <c r="G109" s="78"/>
    </row>
    <row r="110" spans="1:7" s="70" customFormat="1">
      <c r="A110" s="72" t="s">
        <v>155</v>
      </c>
      <c r="B110" s="31" t="s">
        <v>156</v>
      </c>
      <c r="C110" s="67" t="s">
        <v>59</v>
      </c>
      <c r="D110" s="63">
        <v>1230</v>
      </c>
      <c r="E110" s="63"/>
      <c r="F110" s="69"/>
      <c r="G110" s="78"/>
    </row>
    <row r="111" spans="1:7" s="70" customFormat="1">
      <c r="A111" s="72" t="s">
        <v>157</v>
      </c>
      <c r="B111" s="31" t="s">
        <v>158</v>
      </c>
      <c r="C111" s="67" t="s">
        <v>59</v>
      </c>
      <c r="D111" s="63">
        <v>1230</v>
      </c>
      <c r="E111" s="63"/>
      <c r="F111" s="69"/>
      <c r="G111" s="78"/>
    </row>
    <row r="112" spans="1:7" s="70" customFormat="1">
      <c r="A112" s="72" t="s">
        <v>159</v>
      </c>
      <c r="B112" s="31" t="s">
        <v>160</v>
      </c>
      <c r="C112" s="67" t="s">
        <v>59</v>
      </c>
      <c r="D112" s="63">
        <v>620</v>
      </c>
      <c r="E112" s="63"/>
      <c r="F112" s="69"/>
      <c r="G112" s="78"/>
    </row>
    <row r="113" spans="1:26" s="70" customFormat="1">
      <c r="A113" s="72" t="s">
        <v>161</v>
      </c>
      <c r="B113" s="31" t="s">
        <v>162</v>
      </c>
      <c r="C113" s="67" t="s">
        <v>59</v>
      </c>
      <c r="D113" s="63">
        <v>1670</v>
      </c>
      <c r="E113" s="63"/>
      <c r="F113" s="69"/>
      <c r="G113" s="78"/>
    </row>
    <row r="114" spans="1:26" s="70" customFormat="1">
      <c r="A114" s="65" t="s">
        <v>58</v>
      </c>
      <c r="B114" s="66" t="s">
        <v>163</v>
      </c>
      <c r="C114" s="67"/>
      <c r="D114" s="63"/>
      <c r="E114" s="68"/>
      <c r="F114" s="69"/>
      <c r="G114" s="78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s="70" customFormat="1">
      <c r="A115" s="71" t="s">
        <v>87</v>
      </c>
      <c r="B115" s="31" t="s">
        <v>164</v>
      </c>
      <c r="C115" s="67"/>
      <c r="D115" s="63"/>
      <c r="E115" s="63"/>
      <c r="F115" s="69"/>
      <c r="G115" s="78"/>
    </row>
    <row r="116" spans="1:26" s="70" customFormat="1">
      <c r="A116" s="72" t="s">
        <v>139</v>
      </c>
      <c r="B116" s="31" t="s">
        <v>165</v>
      </c>
      <c r="C116" s="67" t="s">
        <v>59</v>
      </c>
      <c r="D116" s="63">
        <v>680</v>
      </c>
      <c r="E116" s="63"/>
      <c r="F116" s="69"/>
      <c r="G116" s="78"/>
    </row>
    <row r="117" spans="1:26" s="70" customFormat="1">
      <c r="A117" s="72" t="s">
        <v>142</v>
      </c>
      <c r="B117" s="31" t="s">
        <v>166</v>
      </c>
      <c r="C117" s="67" t="s">
        <v>59</v>
      </c>
      <c r="D117" s="63">
        <v>520</v>
      </c>
      <c r="E117" s="63"/>
      <c r="F117" s="69"/>
      <c r="G117" s="78"/>
    </row>
    <row r="118" spans="1:26" s="70" customFormat="1">
      <c r="A118" s="72" t="s">
        <v>144</v>
      </c>
      <c r="B118" s="31" t="s">
        <v>167</v>
      </c>
      <c r="C118" s="67" t="s">
        <v>59</v>
      </c>
      <c r="D118" s="63">
        <v>430</v>
      </c>
      <c r="E118" s="63"/>
      <c r="F118" s="69"/>
      <c r="G118" s="78"/>
    </row>
    <row r="119" spans="1:26" s="70" customFormat="1">
      <c r="A119" s="71" t="s">
        <v>89</v>
      </c>
      <c r="B119" s="31" t="s">
        <v>168</v>
      </c>
      <c r="C119" s="67"/>
      <c r="D119" s="63"/>
      <c r="E119" s="63"/>
      <c r="F119" s="69"/>
      <c r="G119" s="78"/>
    </row>
    <row r="120" spans="1:26" s="70" customFormat="1">
      <c r="A120" s="72" t="s">
        <v>147</v>
      </c>
      <c r="B120" s="31" t="s">
        <v>169</v>
      </c>
      <c r="C120" s="67" t="s">
        <v>2</v>
      </c>
      <c r="D120" s="63">
        <v>1</v>
      </c>
      <c r="E120" s="63"/>
      <c r="F120" s="69"/>
      <c r="G120" s="78"/>
    </row>
    <row r="121" spans="1:26" s="70" customFormat="1">
      <c r="A121" s="72" t="s">
        <v>149</v>
      </c>
      <c r="B121" s="31" t="s">
        <v>170</v>
      </c>
      <c r="C121" s="67" t="s">
        <v>2</v>
      </c>
      <c r="D121" s="63">
        <v>1</v>
      </c>
      <c r="E121" s="63"/>
      <c r="F121" s="69"/>
      <c r="G121" s="78"/>
    </row>
    <row r="122" spans="1:26" s="70" customFormat="1">
      <c r="A122" s="72" t="s">
        <v>151</v>
      </c>
      <c r="B122" s="31" t="s">
        <v>171</v>
      </c>
      <c r="C122" s="67" t="s">
        <v>2</v>
      </c>
      <c r="D122" s="63">
        <v>1</v>
      </c>
      <c r="E122" s="63"/>
      <c r="F122" s="69"/>
      <c r="G122" s="78"/>
    </row>
    <row r="123" spans="1:26" s="70" customFormat="1" ht="15.75" thickBot="1">
      <c r="A123" s="71" t="s">
        <v>91</v>
      </c>
      <c r="B123" s="31" t="s">
        <v>177</v>
      </c>
      <c r="C123" s="67" t="s">
        <v>2</v>
      </c>
      <c r="D123" s="63">
        <v>2</v>
      </c>
      <c r="E123" s="63"/>
      <c r="F123" s="69"/>
      <c r="G123" s="78"/>
    </row>
    <row r="124" spans="1:26" ht="15.75" thickBot="1">
      <c r="A124" s="25"/>
      <c r="B124" s="26"/>
      <c r="C124" s="27"/>
      <c r="D124" s="73" t="s">
        <v>200</v>
      </c>
      <c r="E124" s="29"/>
      <c r="F124" s="74"/>
    </row>
    <row r="125" spans="1:26">
      <c r="A125" s="30"/>
      <c r="B125" s="47" t="s">
        <v>201</v>
      </c>
      <c r="C125" s="38"/>
      <c r="D125" s="12"/>
      <c r="E125" s="32"/>
      <c r="F125" s="34"/>
    </row>
    <row r="126" spans="1:26">
      <c r="A126" s="40" t="s">
        <v>172</v>
      </c>
      <c r="B126" s="24" t="s">
        <v>60</v>
      </c>
      <c r="C126" s="41" t="s">
        <v>61</v>
      </c>
      <c r="D126" s="13">
        <v>2000</v>
      </c>
      <c r="E126" s="32"/>
      <c r="F126" s="48"/>
    </row>
    <row r="127" spans="1:26">
      <c r="A127" s="40" t="s">
        <v>173</v>
      </c>
      <c r="B127" s="24" t="s">
        <v>213</v>
      </c>
      <c r="C127" s="41" t="s">
        <v>61</v>
      </c>
      <c r="D127" s="13">
        <v>4000</v>
      </c>
      <c r="E127" s="32"/>
      <c r="F127" s="48"/>
    </row>
    <row r="128" spans="1:26">
      <c r="A128" s="40" t="s">
        <v>174</v>
      </c>
      <c r="B128" s="24" t="s">
        <v>62</v>
      </c>
      <c r="C128" s="41" t="s">
        <v>61</v>
      </c>
      <c r="D128" s="13">
        <v>100</v>
      </c>
      <c r="E128" s="32"/>
      <c r="F128" s="48"/>
    </row>
    <row r="129" spans="1:6" ht="15.75" thickBot="1">
      <c r="A129" s="40" t="s">
        <v>175</v>
      </c>
      <c r="B129" s="49" t="s">
        <v>63</v>
      </c>
      <c r="C129" s="45" t="s">
        <v>61</v>
      </c>
      <c r="D129" s="13">
        <v>80</v>
      </c>
      <c r="E129" s="50"/>
      <c r="F129" s="48"/>
    </row>
    <row r="130" spans="1:6" ht="15.75" thickBot="1">
      <c r="A130" s="25"/>
      <c r="B130" s="26"/>
      <c r="C130" s="27"/>
      <c r="D130" s="28" t="s">
        <v>229</v>
      </c>
      <c r="E130" s="29"/>
      <c r="F130" s="33"/>
    </row>
    <row r="131" spans="1:6">
      <c r="A131" s="51"/>
      <c r="B131" s="47" t="s">
        <v>202</v>
      </c>
      <c r="C131" s="38" t="str">
        <f>+IF(LEFT(B131,5)=" L’UN","U",IF(LEFT(B131,5)=" L’EN","En",IF(LEFT(B131,12)=" LE METRE CA","m²",IF(LEFT(B131,5)=" LE F","Ft",IF(LEFT(B131,5)=" LE K","Kg",IF(LEFT(B131,12)=" LE METRE CU","m3",IF(LEFT(B131,11)=" LE METRE L","ml"," ")))))))</f>
        <v xml:space="preserve"> </v>
      </c>
      <c r="D131" s="39"/>
      <c r="E131" s="52"/>
      <c r="F131" s="53"/>
    </row>
    <row r="132" spans="1:6">
      <c r="A132" s="40" t="s">
        <v>103</v>
      </c>
      <c r="B132" s="24" t="s">
        <v>64</v>
      </c>
      <c r="C132" s="41" t="s">
        <v>61</v>
      </c>
      <c r="D132" s="13">
        <v>400</v>
      </c>
      <c r="E132" s="32"/>
      <c r="F132" s="48"/>
    </row>
    <row r="133" spans="1:6">
      <c r="A133" s="40" t="s">
        <v>104</v>
      </c>
      <c r="B133" s="24" t="s">
        <v>65</v>
      </c>
      <c r="C133" s="41" t="s">
        <v>59</v>
      </c>
      <c r="D133" s="13">
        <v>100</v>
      </c>
      <c r="E133" s="32"/>
      <c r="F133" s="48"/>
    </row>
    <row r="134" spans="1:6">
      <c r="A134" s="40" t="s">
        <v>110</v>
      </c>
      <c r="B134" s="24" t="s">
        <v>66</v>
      </c>
      <c r="C134" s="41" t="s">
        <v>59</v>
      </c>
      <c r="D134" s="13">
        <v>50</v>
      </c>
      <c r="E134" s="32"/>
      <c r="F134" s="48"/>
    </row>
    <row r="135" spans="1:6">
      <c r="A135" s="40" t="s">
        <v>114</v>
      </c>
      <c r="B135" s="24" t="s">
        <v>67</v>
      </c>
      <c r="C135" s="41" t="s">
        <v>68</v>
      </c>
      <c r="D135" s="13">
        <v>100</v>
      </c>
      <c r="E135" s="32"/>
      <c r="F135" s="48"/>
    </row>
    <row r="136" spans="1:6" ht="15.75" thickBot="1">
      <c r="A136" s="35" t="s">
        <v>115</v>
      </c>
      <c r="B136" s="94" t="s">
        <v>69</v>
      </c>
      <c r="C136" s="37" t="s">
        <v>68</v>
      </c>
      <c r="D136" s="95">
        <v>100</v>
      </c>
      <c r="E136" s="96"/>
      <c r="F136" s="97"/>
    </row>
    <row r="137" spans="1:6" ht="15.75" thickBot="1">
      <c r="A137" s="101"/>
      <c r="B137" s="27"/>
      <c r="C137" s="27"/>
      <c r="D137" s="103" t="s">
        <v>230</v>
      </c>
      <c r="E137" s="29"/>
      <c r="F137" s="102"/>
    </row>
    <row r="138" spans="1:6">
      <c r="A138" s="98"/>
      <c r="B138" s="79" t="s">
        <v>218</v>
      </c>
      <c r="C138" s="99"/>
      <c r="D138" s="76"/>
      <c r="E138" s="18"/>
      <c r="F138" s="100"/>
    </row>
    <row r="139" spans="1:6">
      <c r="A139" s="40" t="s">
        <v>220</v>
      </c>
      <c r="B139" s="79" t="s">
        <v>219</v>
      </c>
      <c r="C139" s="41"/>
      <c r="D139" s="13"/>
      <c r="E139" s="32"/>
      <c r="F139" s="48"/>
    </row>
    <row r="140" spans="1:6">
      <c r="A140" s="40" t="s">
        <v>225</v>
      </c>
      <c r="B140" s="24" t="s">
        <v>71</v>
      </c>
      <c r="C140" s="41" t="s">
        <v>59</v>
      </c>
      <c r="D140" s="13">
        <v>60</v>
      </c>
      <c r="E140" s="32"/>
      <c r="F140" s="48"/>
    </row>
    <row r="141" spans="1:6">
      <c r="A141" s="40" t="s">
        <v>226</v>
      </c>
      <c r="B141" s="24" t="s">
        <v>72</v>
      </c>
      <c r="C141" s="41" t="s">
        <v>59</v>
      </c>
      <c r="D141" s="13">
        <v>70</v>
      </c>
      <c r="E141" s="32"/>
      <c r="F141" s="48"/>
    </row>
    <row r="142" spans="1:6">
      <c r="A142" s="40" t="s">
        <v>227</v>
      </c>
      <c r="B142" s="24" t="s">
        <v>73</v>
      </c>
      <c r="C142" s="41" t="s">
        <v>59</v>
      </c>
      <c r="D142" s="13">
        <v>50</v>
      </c>
      <c r="E142" s="32"/>
      <c r="F142" s="48"/>
    </row>
    <row r="143" spans="1:6">
      <c r="A143" s="40" t="s">
        <v>221</v>
      </c>
      <c r="B143" s="24" t="s">
        <v>74</v>
      </c>
      <c r="C143" s="41" t="s">
        <v>2</v>
      </c>
      <c r="D143" s="13">
        <v>10</v>
      </c>
      <c r="E143" s="32"/>
      <c r="F143" s="48"/>
    </row>
    <row r="144" spans="1:6">
      <c r="A144" s="40" t="s">
        <v>222</v>
      </c>
      <c r="B144" s="24" t="s">
        <v>75</v>
      </c>
      <c r="C144" s="41" t="s">
        <v>2</v>
      </c>
      <c r="D144" s="13">
        <v>10</v>
      </c>
      <c r="E144" s="32"/>
      <c r="F144" s="48"/>
    </row>
    <row r="145" spans="1:7">
      <c r="A145" s="40" t="s">
        <v>223</v>
      </c>
      <c r="B145" s="24" t="s">
        <v>76</v>
      </c>
      <c r="C145" s="41" t="s">
        <v>70</v>
      </c>
      <c r="D145" s="13">
        <v>10</v>
      </c>
      <c r="E145" s="32"/>
      <c r="F145" s="48"/>
    </row>
    <row r="146" spans="1:7" ht="15.75" thickBot="1">
      <c r="A146" s="40" t="s">
        <v>224</v>
      </c>
      <c r="B146" s="24" t="s">
        <v>77</v>
      </c>
      <c r="C146" s="41" t="s">
        <v>70</v>
      </c>
      <c r="D146" s="13">
        <v>20</v>
      </c>
      <c r="E146" s="32"/>
      <c r="F146" s="48"/>
    </row>
    <row r="147" spans="1:7" ht="15.75" thickBot="1">
      <c r="A147" s="25"/>
      <c r="B147" s="26"/>
      <c r="C147" s="27"/>
      <c r="D147" s="28" t="s">
        <v>231</v>
      </c>
      <c r="E147" s="29"/>
      <c r="F147" s="54">
        <f>SUM(F132:F146)</f>
        <v>0</v>
      </c>
    </row>
    <row r="148" spans="1:7" ht="15.75" thickBot="1">
      <c r="A148" s="46"/>
      <c r="B148" s="55"/>
      <c r="C148" s="81" t="s">
        <v>78</v>
      </c>
      <c r="D148" s="82"/>
      <c r="E148" s="82"/>
      <c r="F148" s="56">
        <f>F147+F130+F124+F86+F47+F43+F35</f>
        <v>0</v>
      </c>
    </row>
    <row r="149" spans="1:7" ht="15.75" thickBot="1">
      <c r="C149" s="83" t="s">
        <v>79</v>
      </c>
      <c r="D149" s="84"/>
      <c r="E149" s="84"/>
      <c r="F149" s="57">
        <f>F148*0.2</f>
        <v>0</v>
      </c>
    </row>
    <row r="150" spans="1:7" ht="15.75" thickBot="1">
      <c r="A150" s="46"/>
      <c r="B150" s="55"/>
      <c r="C150" s="85" t="s">
        <v>3</v>
      </c>
      <c r="D150" s="86"/>
      <c r="E150" s="86"/>
      <c r="F150" s="58">
        <f>SUM(F148:F149)</f>
        <v>0</v>
      </c>
    </row>
    <row r="151" spans="1:7">
      <c r="G151" s="1"/>
    </row>
    <row r="152" spans="1:7">
      <c r="G152" s="1"/>
    </row>
    <row r="153" spans="1:7">
      <c r="G153" s="1"/>
    </row>
    <row r="154" spans="1:7">
      <c r="G154" s="1"/>
    </row>
    <row r="155" spans="1:7">
      <c r="G155" s="1"/>
    </row>
    <row r="156" spans="1:7">
      <c r="G156" s="1"/>
    </row>
    <row r="157" spans="1:7">
      <c r="G157" s="1"/>
    </row>
    <row r="158" spans="1:7">
      <c r="G158" s="1"/>
    </row>
    <row r="159" spans="1:7">
      <c r="G159" s="1"/>
    </row>
    <row r="160" spans="1:7">
      <c r="G160" s="1"/>
    </row>
    <row r="161" spans="7:7">
      <c r="G161" s="1"/>
    </row>
    <row r="162" spans="7:7">
      <c r="G162" s="1"/>
    </row>
    <row r="163" spans="7:7">
      <c r="G163" s="1"/>
    </row>
    <row r="164" spans="7:7">
      <c r="G164" s="1"/>
    </row>
    <row r="165" spans="7:7">
      <c r="G165" s="1"/>
    </row>
    <row r="166" spans="7:7">
      <c r="G166" s="1"/>
    </row>
    <row r="167" spans="7:7">
      <c r="G167" s="1"/>
    </row>
    <row r="168" spans="7:7">
      <c r="G168" s="1"/>
    </row>
    <row r="169" spans="7:7">
      <c r="G169" s="1"/>
    </row>
    <row r="170" spans="7:7">
      <c r="G170" s="1"/>
    </row>
    <row r="171" spans="7:7">
      <c r="G171" s="1"/>
    </row>
    <row r="172" spans="7:7">
      <c r="G172" s="1"/>
    </row>
    <row r="173" spans="7:7">
      <c r="G173" s="1"/>
    </row>
    <row r="174" spans="7:7">
      <c r="G174" s="1"/>
    </row>
    <row r="175" spans="7:7">
      <c r="G175" s="1"/>
    </row>
  </sheetData>
  <mergeCells count="10">
    <mergeCell ref="A1:B1"/>
    <mergeCell ref="C148:E148"/>
    <mergeCell ref="C149:E149"/>
    <mergeCell ref="C150:E150"/>
    <mergeCell ref="A2:F2"/>
    <mergeCell ref="A3:A4"/>
    <mergeCell ref="B3:B4"/>
    <mergeCell ref="C3:C4"/>
    <mergeCell ref="D3:D4"/>
    <mergeCell ref="F3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brd</vt:lpstr>
      <vt:lpstr>Feuil1</vt:lpstr>
      <vt:lpstr>brd!Zone_d_impression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2018-11-08T11:45:17Z</dcterms:modified>
</cp:coreProperties>
</file>